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A1B" lockStructure="1"/>
  <bookViews>
    <workbookView xWindow="0" yWindow="0" windowWidth="20730" windowHeight="11760"/>
  </bookViews>
  <sheets>
    <sheet name="Main" sheetId="1" r:id="rId1"/>
    <sheet name="Interim Periods" sheetId="2" r:id="rId2"/>
  </sheets>
  <definedNames>
    <definedName name="AnyEntries" hidden="1">Main!$D$42,Main!$G$42,Main!$D$43,Main!$G$43,Main!$D$46,Main!$G$46,Main!$D$47,Main!$G$47,Main!$F$48,Main!$G$48,Main!$F$49,Main!$G$49</definedName>
    <definedName name="CurrMonth" hidden="1">Main!$L$36</definedName>
    <definedName name="YourName" hidden="1">Main!$D$5</definedName>
  </definedNames>
  <calcPr calcId="145621"/>
  <fileRecoveryPr autoRecover="0"/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25" i="1"/>
  <c r="Q26" i="1"/>
  <c r="Q27" i="1"/>
  <c r="Q28" i="1"/>
  <c r="Q29" i="1"/>
  <c r="Q30" i="1"/>
  <c r="Q31" i="1"/>
  <c r="Q32" i="1"/>
  <c r="Q33" i="1"/>
  <c r="Q34" i="1"/>
  <c r="Q35" i="1"/>
  <c r="Q36" i="1"/>
  <c r="Q25" i="1"/>
  <c r="Q20" i="1"/>
  <c r="Q21" i="1"/>
  <c r="Q12" i="1"/>
  <c r="Q13" i="1"/>
  <c r="Q14" i="1"/>
  <c r="Q15" i="1"/>
  <c r="Q16" i="1"/>
  <c r="Q17" i="1"/>
  <c r="Q18" i="1"/>
  <c r="Q19" i="1"/>
  <c r="Q11" i="1"/>
  <c r="G12" i="1"/>
  <c r="G13" i="1"/>
  <c r="G14" i="1"/>
  <c r="G15" i="1"/>
  <c r="G16" i="1"/>
  <c r="G17" i="1"/>
  <c r="G18" i="1"/>
  <c r="G19" i="1"/>
  <c r="G20" i="1"/>
  <c r="Q10" i="1"/>
  <c r="G11" i="1"/>
  <c r="G21" i="1"/>
  <c r="G10" i="1"/>
  <c r="G47" i="1" l="1"/>
  <c r="F47" i="1"/>
  <c r="M20" i="2"/>
  <c r="L20" i="2"/>
  <c r="N20" i="2"/>
  <c r="M19" i="2"/>
  <c r="L19" i="2"/>
  <c r="N19" i="2"/>
  <c r="M18" i="2"/>
  <c r="L18" i="2"/>
  <c r="N18" i="2"/>
  <c r="M17" i="2"/>
  <c r="L17" i="2"/>
  <c r="N17" i="2"/>
  <c r="M16" i="2"/>
  <c r="L16" i="2"/>
  <c r="N16" i="2"/>
  <c r="M15" i="2"/>
  <c r="L15" i="2"/>
  <c r="N15" i="2"/>
  <c r="M14" i="2"/>
  <c r="L14" i="2"/>
  <c r="N14" i="2"/>
  <c r="J37" i="1"/>
  <c r="E47" i="1"/>
  <c r="D47" i="1"/>
  <c r="T37" i="1"/>
  <c r="P47" i="1"/>
  <c r="Q37" i="1"/>
  <c r="G46" i="1" s="1"/>
  <c r="G37" i="1"/>
  <c r="F46" i="1" s="1"/>
  <c r="P45" i="1"/>
  <c r="P44" i="1"/>
  <c r="P43" i="1"/>
  <c r="P42" i="1"/>
  <c r="O47" i="1"/>
  <c r="O45" i="1"/>
  <c r="O44" i="1"/>
  <c r="O43" i="1"/>
  <c r="O42" i="1"/>
  <c r="N47" i="1"/>
  <c r="N45" i="1"/>
  <c r="N44" i="1"/>
  <c r="N43" i="1"/>
  <c r="N42" i="1"/>
  <c r="E15" i="2"/>
  <c r="E16" i="2"/>
  <c r="E17" i="2"/>
  <c r="E18" i="2"/>
  <c r="E19" i="2"/>
  <c r="E20" i="2"/>
  <c r="D15" i="2"/>
  <c r="D16" i="2"/>
  <c r="D17" i="2"/>
  <c r="D18" i="2"/>
  <c r="D19" i="2"/>
  <c r="D20" i="2"/>
  <c r="E14" i="2"/>
  <c r="D14" i="2"/>
  <c r="E12" i="2"/>
  <c r="M12" i="2"/>
  <c r="I15" i="2"/>
  <c r="I16" i="2"/>
  <c r="I17" i="2"/>
  <c r="I18" i="2"/>
  <c r="I19" i="2"/>
  <c r="I20" i="2"/>
  <c r="I14" i="2"/>
  <c r="J14" i="2" s="1"/>
  <c r="H15" i="2"/>
  <c r="H16" i="2"/>
  <c r="H17" i="2"/>
  <c r="H18" i="2"/>
  <c r="H19" i="2"/>
  <c r="H20" i="2"/>
  <c r="H14" i="2"/>
  <c r="I12" i="2"/>
  <c r="D5" i="2"/>
  <c r="D6" i="2"/>
  <c r="D7" i="2"/>
  <c r="D8" i="2"/>
  <c r="D9" i="2"/>
  <c r="D10" i="2"/>
  <c r="E5" i="2"/>
  <c r="E6" i="2"/>
  <c r="E7" i="2"/>
  <c r="E8" i="2"/>
  <c r="E9" i="2"/>
  <c r="E10" i="2"/>
  <c r="E4" i="2"/>
  <c r="D4" i="2"/>
  <c r="E2" i="2"/>
  <c r="F10" i="2"/>
  <c r="F9" i="2"/>
  <c r="F8" i="2"/>
  <c r="F7" i="2"/>
  <c r="F6" i="2"/>
  <c r="F5" i="2"/>
  <c r="F4" i="2"/>
  <c r="H5" i="2"/>
  <c r="H6" i="2"/>
  <c r="H7" i="2"/>
  <c r="H8" i="2"/>
  <c r="H9" i="2"/>
  <c r="H10" i="2"/>
  <c r="I5" i="2"/>
  <c r="I6" i="2"/>
  <c r="I7" i="2"/>
  <c r="I8" i="2"/>
  <c r="I9" i="2"/>
  <c r="I10" i="2"/>
  <c r="I4" i="2"/>
  <c r="H4" i="2"/>
  <c r="I2" i="2"/>
  <c r="J10" i="2"/>
  <c r="J9" i="2"/>
  <c r="J8" i="2"/>
  <c r="J7" i="2"/>
  <c r="J6" i="2"/>
  <c r="J5" i="2"/>
  <c r="J4" i="2"/>
  <c r="M5" i="2"/>
  <c r="M6" i="2"/>
  <c r="M7" i="2"/>
  <c r="M8" i="2"/>
  <c r="M9" i="2"/>
  <c r="M10" i="2"/>
  <c r="L5" i="2"/>
  <c r="L6" i="2"/>
  <c r="L7" i="2"/>
  <c r="L8" i="2"/>
  <c r="L9" i="2"/>
  <c r="L10" i="2"/>
  <c r="M4" i="2"/>
  <c r="L4" i="2"/>
  <c r="M2" i="2"/>
  <c r="N10" i="2"/>
  <c r="N9" i="2"/>
  <c r="N8" i="2"/>
  <c r="N7" i="2"/>
  <c r="N6" i="2"/>
  <c r="N5" i="2"/>
  <c r="N4" i="2"/>
  <c r="J20" i="2"/>
  <c r="J19" i="2"/>
  <c r="J18" i="2"/>
  <c r="J17" i="2"/>
  <c r="J16" i="2"/>
  <c r="J15" i="2"/>
  <c r="F20" i="2"/>
  <c r="F19" i="2"/>
  <c r="F18" i="2"/>
  <c r="F17" i="2"/>
  <c r="F16" i="2"/>
  <c r="F15" i="2"/>
  <c r="F14" i="2"/>
  <c r="P37" i="1"/>
  <c r="G45" i="1"/>
  <c r="F37" i="1"/>
  <c r="F45" i="1"/>
  <c r="P22" i="1"/>
  <c r="E45" i="1"/>
  <c r="F22" i="1"/>
  <c r="D45" i="1" s="1"/>
  <c r="O37" i="1"/>
  <c r="G44" i="1"/>
  <c r="E37" i="1"/>
  <c r="E44" i="1" s="1"/>
  <c r="F44" i="1"/>
  <c r="O22" i="1"/>
  <c r="E22" i="1"/>
  <c r="D44" i="1" s="1"/>
  <c r="Q22" i="1"/>
  <c r="G22" i="1"/>
  <c r="T22" i="1"/>
  <c r="J22" i="1"/>
  <c r="L36" i="1"/>
  <c r="L35" i="1"/>
  <c r="I22" i="1"/>
  <c r="H22" i="1"/>
  <c r="D22" i="1"/>
  <c r="C22" i="1"/>
  <c r="I37" i="1"/>
  <c r="H37" i="1"/>
  <c r="D37" i="1"/>
  <c r="C37" i="1"/>
  <c r="S22" i="1"/>
  <c r="R22" i="1"/>
  <c r="N22" i="1"/>
  <c r="M22" i="1"/>
  <c r="L34" i="1"/>
  <c r="L33" i="1"/>
  <c r="L32" i="1"/>
  <c r="L31" i="1"/>
  <c r="L30" i="1"/>
  <c r="L29" i="1"/>
  <c r="L28" i="1"/>
  <c r="L27" i="1"/>
  <c r="L26" i="1"/>
  <c r="L25" i="1"/>
  <c r="B36" i="1"/>
  <c r="B35" i="1"/>
  <c r="B34" i="1"/>
  <c r="B33" i="1"/>
  <c r="B32" i="1"/>
  <c r="B31" i="1"/>
  <c r="B30" i="1"/>
  <c r="B29" i="1"/>
  <c r="B28" i="1"/>
  <c r="B27" i="1"/>
  <c r="B26" i="1"/>
  <c r="B25" i="1"/>
  <c r="L21" i="1"/>
  <c r="L20" i="1"/>
  <c r="L19" i="1"/>
  <c r="L18" i="1"/>
  <c r="L17" i="1"/>
  <c r="L16" i="1"/>
  <c r="L15" i="1"/>
  <c r="L14" i="1"/>
  <c r="L13" i="1"/>
  <c r="L12" i="1"/>
  <c r="L11" i="1"/>
  <c r="L10" i="1"/>
  <c r="B21" i="1"/>
  <c r="B20" i="1"/>
  <c r="B19" i="1"/>
  <c r="B18" i="1"/>
  <c r="B17" i="1"/>
  <c r="B16" i="1"/>
  <c r="B15" i="1"/>
  <c r="B14" i="1"/>
  <c r="B13" i="1"/>
  <c r="B12" i="1"/>
  <c r="B11" i="1"/>
  <c r="B10" i="1"/>
  <c r="M37" i="1"/>
  <c r="N37" i="1"/>
  <c r="R37" i="1"/>
  <c r="S37" i="1"/>
  <c r="D42" i="1"/>
  <c r="E42" i="1"/>
  <c r="F42" i="1"/>
  <c r="G42" i="1"/>
  <c r="D43" i="1"/>
  <c r="E43" i="1"/>
  <c r="F43" i="1"/>
  <c r="G43" i="1"/>
  <c r="F48" i="1"/>
  <c r="G48" i="1"/>
  <c r="P48" i="1"/>
  <c r="F49" i="1"/>
  <c r="G49" i="1"/>
  <c r="P49" i="1"/>
  <c r="O46" i="1" l="1"/>
  <c r="P46" i="1"/>
  <c r="N46" i="1"/>
  <c r="E46" i="1"/>
  <c r="D46" i="1"/>
</calcChain>
</file>

<file path=xl/sharedStrings.xml><?xml version="1.0" encoding="utf-8"?>
<sst xmlns="http://schemas.openxmlformats.org/spreadsheetml/2006/main" count="107" uniqueCount="42">
  <si>
    <t>25% Sales</t>
  </si>
  <si>
    <t>Partial Separation</t>
  </si>
  <si>
    <t>Part Sep</t>
  </si>
  <si>
    <t>Prior</t>
  </si>
  <si>
    <t xml:space="preserve">12 Months  </t>
  </si>
  <si>
    <t xml:space="preserve">11 Months  </t>
  </si>
  <si>
    <t xml:space="preserve">10 Months  </t>
  </si>
  <si>
    <t xml:space="preserve">9 Months  </t>
  </si>
  <si>
    <t xml:space="preserve">8 Months  </t>
  </si>
  <si>
    <t xml:space="preserve">7 Months  </t>
  </si>
  <si>
    <t xml:space="preserve">6 Months  </t>
  </si>
  <si>
    <t>Domestic</t>
  </si>
  <si>
    <t>Prior 12 Mos</t>
  </si>
  <si>
    <t>36 Mos Avg</t>
  </si>
  <si>
    <t>24 Mos Avg</t>
  </si>
  <si>
    <t>Exports</t>
  </si>
  <si>
    <t>% Change</t>
  </si>
  <si>
    <t>Preliminary  Qualifying  Worksheet</t>
  </si>
  <si>
    <t>Month</t>
  </si>
  <si>
    <t>Export Sales</t>
  </si>
  <si>
    <t>Domestic Sales</t>
  </si>
  <si>
    <t>Total Employment</t>
  </si>
  <si>
    <t>Totals</t>
  </si>
  <si>
    <t xml:space="preserve">Your Name:  </t>
  </si>
  <si>
    <t xml:space="preserve">Company:  </t>
  </si>
  <si>
    <t xml:space="preserve">Title:  </t>
  </si>
  <si>
    <t xml:space="preserve">Phone:  </t>
  </si>
  <si>
    <t xml:space="preserve">Email:  </t>
  </si>
  <si>
    <t xml:space="preserve">Fax:  </t>
  </si>
  <si>
    <t>Curr 12 Mos</t>
  </si>
  <si>
    <t>% Change (Compared To Curr 12 Mos)</t>
  </si>
  <si>
    <t>Trade Adjustment Assistance Center serving New York, New Jersey and The Commonwealth of Puerto Rico</t>
  </si>
  <si>
    <t xml:space="preserve">Please note:  All total employment counts must be verified against quarterly employment reports.  </t>
  </si>
  <si>
    <t>Resale $</t>
  </si>
  <si>
    <t>Total Emp</t>
  </si>
  <si>
    <t>Intercompany Transactions</t>
  </si>
  <si>
    <t>Date:</t>
  </si>
  <si>
    <t>&lt;-- Insert the last day of the month for the most current financial data that is available i.e. 12/31/17</t>
  </si>
  <si>
    <t>Net Sales</t>
  </si>
  <si>
    <t xml:space="preserve">Net Sales </t>
  </si>
  <si>
    <t>Intercompany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</si>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</sst>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$-409]#,##0_);\([$$-409]#,##0\)"/>
    <numFmt numFmtId="167" formatCode="[&lt;=9999999]###\-####;\(###\)\ ###\-####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color theme="0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EAEAEA"/>
        <bgColor indexed="64"/>
      </patternFill>
    </fill>
    <fill>
      <patternFill patternType="solid">
        <fgColor rgb="FFEEEEE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Border="1" applyAlignment="1" applyProtection="1">
      <alignment vertical="center" wrapText="1"/>
    </xf>
    <xf numFmtId="164" fontId="6" fillId="4" borderId="2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7" fontId="2" fillId="5" borderId="1" xfId="0" applyNumberFormat="1" applyFont="1" applyFill="1" applyBorder="1" applyAlignment="1" applyProtection="1">
      <alignment horizontal="center" vertical="center" wrapText="1"/>
    </xf>
    <xf numFmtId="17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66" fontId="1" fillId="4" borderId="9" xfId="1" applyNumberFormat="1" applyFont="1" applyFill="1" applyBorder="1" applyAlignment="1" applyProtection="1">
      <alignment vertical="center" wrapText="1"/>
    </xf>
    <xf numFmtId="166" fontId="4" fillId="4" borderId="12" xfId="1" applyNumberFormat="1" applyFont="1" applyFill="1" applyBorder="1" applyAlignment="1" applyProtection="1">
      <alignment vertical="center" wrapText="1"/>
    </xf>
    <xf numFmtId="166" fontId="1" fillId="4" borderId="10" xfId="1" applyNumberFormat="1" applyFont="1" applyFill="1" applyBorder="1" applyAlignment="1" applyProtection="1">
      <alignment vertical="center" wrapText="1"/>
    </xf>
    <xf numFmtId="166" fontId="4" fillId="4" borderId="13" xfId="1" applyNumberFormat="1" applyFont="1" applyFill="1" applyBorder="1" applyAlignment="1" applyProtection="1">
      <alignment vertical="center" wrapText="1"/>
    </xf>
    <xf numFmtId="2" fontId="1" fillId="4" borderId="11" xfId="0" applyNumberFormat="1" applyFont="1" applyFill="1" applyBorder="1" applyAlignment="1" applyProtection="1">
      <alignment vertical="center" wrapText="1"/>
    </xf>
    <xf numFmtId="2" fontId="4" fillId="4" borderId="14" xfId="0" applyNumberFormat="1" applyFont="1" applyFill="1" applyBorder="1" applyAlignment="1" applyProtection="1">
      <alignment vertical="center" wrapText="1"/>
    </xf>
    <xf numFmtId="10" fontId="4" fillId="4" borderId="9" xfId="2" applyNumberFormat="1" applyFont="1" applyFill="1" applyBorder="1" applyAlignment="1" applyProtection="1">
      <alignment vertical="center" wrapText="1"/>
    </xf>
    <xf numFmtId="10" fontId="4" fillId="4" borderId="12" xfId="2" applyNumberFormat="1" applyFont="1" applyFill="1" applyBorder="1" applyAlignment="1" applyProtection="1">
      <alignment vertical="center" wrapText="1"/>
    </xf>
    <xf numFmtId="10" fontId="4" fillId="4" borderId="10" xfId="2" applyNumberFormat="1" applyFont="1" applyFill="1" applyBorder="1" applyAlignment="1" applyProtection="1">
      <alignment vertical="center" wrapText="1"/>
    </xf>
    <xf numFmtId="10" fontId="4" fillId="4" borderId="13" xfId="2" applyNumberFormat="1" applyFont="1" applyFill="1" applyBorder="1" applyAlignment="1" applyProtection="1">
      <alignment vertical="center" wrapText="1"/>
    </xf>
    <xf numFmtId="10" fontId="4" fillId="4" borderId="11" xfId="2" applyNumberFormat="1" applyFont="1" applyFill="1" applyBorder="1" applyAlignment="1" applyProtection="1">
      <alignment vertical="center" wrapText="1"/>
    </xf>
    <xf numFmtId="10" fontId="4" fillId="4" borderId="14" xfId="2" applyNumberFormat="1" applyFont="1" applyFill="1" applyBorder="1" applyAlignment="1" applyProtection="1">
      <alignment vertical="center" wrapText="1"/>
    </xf>
    <xf numFmtId="2" fontId="4" fillId="4" borderId="11" xfId="0" applyNumberFormat="1" applyFont="1" applyFill="1" applyBorder="1" applyAlignment="1" applyProtection="1">
      <alignment vertical="center" wrapText="1"/>
    </xf>
    <xf numFmtId="2" fontId="4" fillId="4" borderId="14" xfId="1" applyNumberFormat="1" applyFont="1" applyFill="1" applyBorder="1" applyAlignment="1" applyProtection="1">
      <alignment vertical="center" wrapText="1"/>
    </xf>
    <xf numFmtId="10" fontId="4" fillId="4" borderId="15" xfId="2" applyNumberFormat="1" applyFont="1" applyFill="1" applyBorder="1" applyAlignment="1" applyProtection="1">
      <alignment vertical="center" wrapText="1"/>
    </xf>
    <xf numFmtId="166" fontId="4" fillId="4" borderId="16" xfId="1" applyNumberFormat="1" applyFont="1" applyFill="1" applyBorder="1" applyAlignment="1" applyProtection="1">
      <alignment vertical="center" wrapText="1"/>
    </xf>
    <xf numFmtId="166" fontId="4" fillId="4" borderId="17" xfId="1" applyNumberFormat="1" applyFont="1" applyFill="1" applyBorder="1" applyAlignment="1" applyProtection="1">
      <alignment vertical="center" wrapText="1"/>
    </xf>
    <xf numFmtId="2" fontId="4" fillId="4" borderId="18" xfId="0" applyNumberFormat="1" applyFont="1" applyFill="1" applyBorder="1" applyAlignment="1" applyProtection="1">
      <alignment vertical="center" wrapText="1"/>
    </xf>
    <xf numFmtId="10" fontId="4" fillId="4" borderId="16" xfId="2" applyNumberFormat="1" applyFont="1" applyFill="1" applyBorder="1" applyAlignment="1" applyProtection="1">
      <alignment vertical="center" wrapText="1"/>
    </xf>
    <xf numFmtId="10" fontId="4" fillId="4" borderId="17" xfId="2" applyNumberFormat="1" applyFont="1" applyFill="1" applyBorder="1" applyAlignment="1" applyProtection="1">
      <alignment vertical="center" wrapText="1"/>
    </xf>
    <xf numFmtId="10" fontId="4" fillId="4" borderId="18" xfId="2" applyNumberFormat="1" applyFont="1" applyFill="1" applyBorder="1" applyAlignment="1" applyProtection="1">
      <alignment vertical="center" wrapText="1"/>
    </xf>
    <xf numFmtId="164" fontId="4" fillId="4" borderId="19" xfId="0" applyNumberFormat="1" applyFont="1" applyFill="1" applyBorder="1" applyAlignment="1" applyProtection="1">
      <alignment vertical="center" wrapText="1"/>
    </xf>
    <xf numFmtId="166" fontId="4" fillId="4" borderId="20" xfId="1" applyNumberFormat="1" applyFont="1" applyFill="1" applyBorder="1" applyAlignment="1" applyProtection="1">
      <alignment vertical="center" wrapText="1"/>
    </xf>
    <xf numFmtId="10" fontId="4" fillId="4" borderId="21" xfId="2" applyNumberFormat="1" applyFont="1" applyFill="1" applyBorder="1" applyAlignment="1" applyProtection="1">
      <alignment vertical="center" wrapText="1"/>
    </xf>
    <xf numFmtId="164" fontId="4" fillId="4" borderId="7" xfId="0" applyNumberFormat="1" applyFont="1" applyFill="1" applyBorder="1" applyAlignment="1" applyProtection="1">
      <alignment vertical="center" wrapText="1"/>
    </xf>
    <xf numFmtId="164" fontId="4" fillId="4" borderId="8" xfId="0" applyNumberFormat="1" applyFont="1" applyFill="1" applyBorder="1" applyAlignment="1" applyProtection="1">
      <alignment vertical="center" wrapText="1"/>
    </xf>
    <xf numFmtId="2" fontId="4" fillId="4" borderId="22" xfId="0" applyNumberFormat="1" applyFont="1" applyFill="1" applyBorder="1" applyAlignment="1" applyProtection="1">
      <alignment vertical="center" wrapText="1"/>
    </xf>
    <xf numFmtId="0" fontId="0" fillId="5" borderId="23" xfId="0" applyFill="1" applyBorder="1" applyAlignment="1">
      <alignment horizontal="right" vertical="center"/>
    </xf>
    <xf numFmtId="0" fontId="0" fillId="5" borderId="24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17" fontId="2" fillId="5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164" fontId="4" fillId="0" borderId="16" xfId="0" applyNumberFormat="1" applyFont="1" applyBorder="1" applyAlignment="1" applyProtection="1">
      <alignment vertical="center" wrapText="1"/>
      <protection locked="0"/>
    </xf>
    <xf numFmtId="164" fontId="4" fillId="0" borderId="17" xfId="0" applyNumberFormat="1" applyFont="1" applyBorder="1" applyAlignment="1" applyProtection="1">
      <alignment vertical="center" wrapText="1"/>
      <protection locked="0"/>
    </xf>
    <xf numFmtId="164" fontId="4" fillId="0" borderId="18" xfId="0" applyNumberFormat="1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164" fontId="4" fillId="4" borderId="22" xfId="0" applyNumberFormat="1" applyFont="1" applyFill="1" applyBorder="1" applyAlignment="1" applyProtection="1">
      <alignment vertical="center" wrapText="1"/>
    </xf>
    <xf numFmtId="0" fontId="4" fillId="6" borderId="0" xfId="0" applyFont="1" applyFill="1" applyAlignment="1" applyProtection="1">
      <alignment vertical="center" wrapText="1"/>
    </xf>
    <xf numFmtId="0" fontId="6" fillId="6" borderId="0" xfId="0" applyFont="1" applyFill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9" fontId="6" fillId="0" borderId="0" xfId="0" applyNumberFormat="1" applyFont="1" applyBorder="1" applyAlignment="1" applyProtection="1">
      <alignment vertical="center" wrapText="1"/>
    </xf>
    <xf numFmtId="165" fontId="6" fillId="0" borderId="0" xfId="0" applyNumberFormat="1" applyFont="1" applyBorder="1" applyAlignment="1" applyProtection="1">
      <alignment vertical="center" wrapText="1"/>
    </xf>
    <xf numFmtId="10" fontId="4" fillId="0" borderId="0" xfId="0" applyNumberFormat="1" applyFont="1" applyBorder="1" applyAlignment="1" applyProtection="1">
      <alignment vertical="center" wrapText="1"/>
    </xf>
    <xf numFmtId="0" fontId="0" fillId="0" borderId="0" xfId="0" applyBorder="1"/>
    <xf numFmtId="0" fontId="4" fillId="0" borderId="3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1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64" fontId="0" fillId="4" borderId="9" xfId="0" applyNumberFormat="1" applyFill="1" applyBorder="1" applyAlignment="1">
      <alignment vertical="center"/>
    </xf>
    <xf numFmtId="10" fontId="0" fillId="4" borderId="12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vertical="center"/>
    </xf>
    <xf numFmtId="10" fontId="0" fillId="4" borderId="13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vertical="center"/>
    </xf>
    <xf numFmtId="164" fontId="0" fillId="4" borderId="22" xfId="0" applyNumberFormat="1" applyFill="1" applyBorder="1" applyAlignment="1">
      <alignment vertical="center"/>
    </xf>
    <xf numFmtId="10" fontId="0" fillId="4" borderId="14" xfId="0" applyNumberFormat="1" applyFill="1" applyBorder="1" applyAlignment="1">
      <alignment horizontal="center" vertical="center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4" fontId="4" fillId="0" borderId="7" xfId="0" applyNumberFormat="1" applyFont="1" applyBorder="1" applyAlignment="1" applyProtection="1">
      <alignment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164" fontId="4" fillId="0" borderId="22" xfId="0" applyNumberFormat="1" applyFont="1" applyBorder="1" applyAlignment="1" applyProtection="1">
      <alignment vertical="center" wrapText="1"/>
      <protection locked="0"/>
    </xf>
    <xf numFmtId="164" fontId="4" fillId="4" borderId="38" xfId="0" applyNumberFormat="1" applyFont="1" applyFill="1" applyBorder="1" applyAlignment="1" applyProtection="1">
      <alignment vertical="center" wrapText="1"/>
    </xf>
    <xf numFmtId="164" fontId="4" fillId="4" borderId="39" xfId="0" applyNumberFormat="1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vertical="center" wrapText="1"/>
    </xf>
    <xf numFmtId="164" fontId="0" fillId="4" borderId="41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164" fontId="1" fillId="4" borderId="10" xfId="1" applyNumberFormat="1" applyFont="1" applyFill="1" applyBorder="1" applyAlignment="1" applyProtection="1">
      <alignment vertical="center" wrapText="1"/>
    </xf>
    <xf numFmtId="164" fontId="4" fillId="4" borderId="17" xfId="1" applyNumberFormat="1" applyFont="1" applyFill="1" applyBorder="1" applyAlignment="1" applyProtection="1">
      <alignment vertical="center" wrapText="1"/>
    </xf>
    <xf numFmtId="164" fontId="4" fillId="4" borderId="8" xfId="1" applyNumberFormat="1" applyFont="1" applyFill="1" applyBorder="1" applyAlignment="1" applyProtection="1">
      <alignment horizontal="right" vertical="center" wrapText="1"/>
    </xf>
    <xf numFmtId="164" fontId="4" fillId="4" borderId="13" xfId="1" applyNumberFormat="1" applyFont="1" applyFill="1" applyBorder="1" applyAlignment="1" applyProtection="1">
      <alignment vertical="center" wrapText="1"/>
    </xf>
    <xf numFmtId="164" fontId="4" fillId="10" borderId="9" xfId="0" applyNumberFormat="1" applyFont="1" applyFill="1" applyBorder="1" applyAlignment="1" applyProtection="1">
      <alignment vertical="center" wrapText="1"/>
      <protection locked="0"/>
    </xf>
    <xf numFmtId="164" fontId="4" fillId="10" borderId="10" xfId="0" applyNumberFormat="1" applyFont="1" applyFill="1" applyBorder="1" applyAlignment="1" applyProtection="1">
      <alignment vertical="center" wrapText="1"/>
      <protection locked="0"/>
    </xf>
    <xf numFmtId="164" fontId="4" fillId="10" borderId="25" xfId="0" applyNumberFormat="1" applyFont="1" applyFill="1" applyBorder="1" applyAlignment="1" applyProtection="1">
      <alignment vertical="center" wrapText="1"/>
      <protection locked="0"/>
    </xf>
    <xf numFmtId="164" fontId="4" fillId="11" borderId="9" xfId="0" applyNumberFormat="1" applyFont="1" applyFill="1" applyBorder="1" applyAlignment="1" applyProtection="1">
      <alignment vertical="center" wrapText="1"/>
      <protection locked="0"/>
    </xf>
    <xf numFmtId="164" fontId="4" fillId="11" borderId="10" xfId="0" applyNumberFormat="1" applyFont="1" applyFill="1" applyBorder="1" applyAlignment="1" applyProtection="1">
      <alignment vertical="center" wrapText="1"/>
      <protection locked="0"/>
    </xf>
    <xf numFmtId="164" fontId="4" fillId="11" borderId="25" xfId="0" applyNumberFormat="1" applyFont="1" applyFill="1" applyBorder="1" applyAlignment="1" applyProtection="1">
      <alignment vertical="center" wrapText="1"/>
      <protection locked="0"/>
    </xf>
    <xf numFmtId="4" fontId="0" fillId="4" borderId="9" xfId="0" applyNumberForma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10" xfId="0" applyNumberFormat="1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164" fontId="0" fillId="4" borderId="19" xfId="0" applyNumberFormat="1" applyFill="1" applyBorder="1" applyAlignment="1">
      <alignment vertical="center"/>
    </xf>
    <xf numFmtId="164" fontId="4" fillId="0" borderId="26" xfId="0" applyNumberFormat="1" applyFont="1" applyBorder="1" applyAlignment="1" applyProtection="1">
      <alignment vertical="center" wrapText="1"/>
      <protection locked="0"/>
    </xf>
    <xf numFmtId="164" fontId="4" fillId="0" borderId="27" xfId="0" applyNumberFormat="1" applyFont="1" applyBorder="1" applyAlignment="1" applyProtection="1">
      <alignment vertical="center" wrapText="1"/>
      <protection locked="0"/>
    </xf>
    <xf numFmtId="164" fontId="4" fillId="0" borderId="25" xfId="0" applyNumberFormat="1" applyFont="1" applyBorder="1" applyAlignment="1" applyProtection="1">
      <alignment vertical="center" wrapText="1"/>
      <protection locked="0"/>
    </xf>
    <xf numFmtId="4" fontId="0" fillId="4" borderId="42" xfId="0" applyNumberFormat="1" applyFill="1" applyBorder="1" applyAlignment="1">
      <alignment vertical="center"/>
    </xf>
    <xf numFmtId="4" fontId="0" fillId="4" borderId="43" xfId="0" applyNumberFormat="1" applyFill="1" applyBorder="1" applyAlignment="1">
      <alignment vertical="center"/>
    </xf>
    <xf numFmtId="164" fontId="4" fillId="0" borderId="44" xfId="0" applyNumberFormat="1" applyFont="1" applyBorder="1" applyAlignment="1" applyProtection="1">
      <alignment vertical="center" wrapText="1"/>
      <protection locked="0"/>
    </xf>
    <xf numFmtId="164" fontId="0" fillId="4" borderId="45" xfId="0" applyNumberFormat="1" applyFont="1" applyFill="1" applyBorder="1" applyAlignment="1" applyProtection="1">
      <alignment vertical="center" wrapText="1"/>
    </xf>
    <xf numFmtId="164" fontId="0" fillId="4" borderId="38" xfId="0" applyNumberFormat="1" applyFont="1" applyFill="1" applyBorder="1" applyAlignment="1" applyProtection="1">
      <alignment vertical="center" wrapText="1"/>
    </xf>
    <xf numFmtId="164" fontId="0" fillId="4" borderId="22" xfId="0" applyNumberFormat="1" applyFont="1" applyFill="1" applyBorder="1" applyAlignment="1" applyProtection="1">
      <alignment vertical="center" wrapText="1"/>
    </xf>
    <xf numFmtId="164" fontId="0" fillId="4" borderId="39" xfId="0" applyNumberFormat="1" applyFont="1" applyFill="1" applyBorder="1" applyAlignment="1" applyProtection="1">
      <alignment vertical="center" wrapText="1"/>
    </xf>
    <xf numFmtId="164" fontId="0" fillId="4" borderId="8" xfId="0" applyNumberFormat="1" applyFont="1" applyFill="1" applyBorder="1" applyAlignment="1" applyProtection="1">
      <alignment vertical="center" wrapText="1"/>
    </xf>
    <xf numFmtId="164" fontId="4" fillId="4" borderId="45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10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167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167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167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167" fontId="2" fillId="0" borderId="5" xfId="0" applyNumberFormat="1" applyFont="1" applyBorder="1" applyAlignment="1" applyProtection="1">
      <alignment horizontal="left" vertical="center" wrapText="1" indent="1"/>
      <protection locked="0"/>
    </xf>
    <xf numFmtId="167" fontId="0" fillId="0" borderId="6" xfId="0" applyNumberFormat="1" applyBorder="1" applyAlignment="1" applyProtection="1">
      <alignment horizontal="left" vertical="center" wrapText="1" indent="1"/>
      <protection locked="0"/>
    </xf>
    <xf numFmtId="167" fontId="0" fillId="0" borderId="2" xfId="0" applyNumberFormat="1" applyBorder="1" applyAlignment="1" applyProtection="1">
      <alignment horizontal="left" vertical="center" wrapText="1" inden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9" fillId="8" borderId="35" xfId="0" applyFont="1" applyFill="1" applyBorder="1" applyAlignment="1">
      <alignment horizontal="left" vertical="center" wrapText="1"/>
    </xf>
    <xf numFmtId="0" fontId="9" fillId="8" borderId="28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theme="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FF6496"/>
      <rgbColor rgb="00CFA388"/>
      <rgbColor rgb="00FFF6D6"/>
      <rgbColor rgb="004D6F91"/>
      <rgbColor rgb="00A3A3FF"/>
      <rgbColor rgb="0050A0FF"/>
      <rgbColor rgb="00800080"/>
      <rgbColor rgb="00F1F1F1"/>
      <rgbColor rgb="00FFE0E4"/>
      <rgbColor rgb="00EFC99F"/>
      <rgbColor rgb="00FFF3E7"/>
      <rgbColor rgb="008C8CFF"/>
      <rgbColor rgb="00D7D7FF"/>
      <rgbColor rgb="00A6C8EA"/>
      <rgbColor rgb="00D68DC6"/>
      <rgbColor rgb="00E9F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65357"/>
      <rgbColor rgb="00993300"/>
      <rgbColor rgb="00993366"/>
      <rgbColor rgb="00333399"/>
      <rgbColor rgb="00333333"/>
    </indexedColors>
    <mruColors>
      <color rgb="FFEEEEEE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3"/>
  <sheetViews>
    <sheetView showGridLines="0" tabSelected="1" zoomScaleNormal="100" workbookViewId="0">
      <selection activeCell="J7" sqref="J7:M7"/>
    </sheetView>
  </sheetViews>
  <sheetFormatPr defaultColWidth="12.85546875" defaultRowHeight="18" customHeight="1" x14ac:dyDescent="0.2"/>
  <cols>
    <col min="1" max="1" width="4.85546875" style="67" customWidth="1"/>
    <col min="2" max="2" width="12.85546875" style="67" customWidth="1"/>
    <col min="3" max="6" width="13.7109375" style="67" customWidth="1"/>
    <col min="7" max="7" width="12" style="67" customWidth="1"/>
    <col min="8" max="9" width="12.85546875" style="67" hidden="1" customWidth="1"/>
    <col min="10" max="10" width="12.85546875" style="67" customWidth="1"/>
    <col min="11" max="11" width="6.7109375" style="67" customWidth="1"/>
    <col min="12" max="12" width="10.85546875" style="67" customWidth="1"/>
    <col min="13" max="16" width="13.7109375" style="67" customWidth="1"/>
    <col min="17" max="17" width="12.85546875" style="67" customWidth="1"/>
    <col min="18" max="19" width="12.85546875" style="67" hidden="1" customWidth="1"/>
    <col min="20" max="20" width="12.85546875" style="67" customWidth="1"/>
    <col min="21" max="21" width="4.85546875" style="67" customWidth="1"/>
    <col min="22" max="16384" width="12.85546875" style="67"/>
  </cols>
  <sheetData>
    <row r="1" spans="1:21" ht="9.9499999999999993" customHeight="1" x14ac:dyDescent="0.2">
      <c r="A1" s="8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ht="18" customHeight="1" x14ac:dyDescent="0.2">
      <c r="A2" s="71"/>
      <c r="B2" s="18"/>
      <c r="C2" s="72"/>
      <c r="D2" s="72"/>
      <c r="E2" s="72"/>
      <c r="F2" s="72"/>
      <c r="G2" s="72"/>
      <c r="H2" s="6"/>
      <c r="I2" s="73"/>
      <c r="J2" s="73"/>
      <c r="K2" s="74" t="s">
        <v>31</v>
      </c>
      <c r="L2" s="72"/>
      <c r="M2" s="72"/>
      <c r="N2" s="72"/>
      <c r="O2" s="72"/>
      <c r="P2" s="72"/>
      <c r="Q2" s="72"/>
      <c r="R2" s="6"/>
      <c r="S2" s="6"/>
      <c r="T2" s="6"/>
      <c r="U2" s="75"/>
    </row>
    <row r="3" spans="1:21" ht="18" customHeight="1" x14ac:dyDescent="0.2">
      <c r="A3" s="71"/>
      <c r="B3" s="6"/>
      <c r="C3" s="72"/>
      <c r="D3" s="72"/>
      <c r="E3" s="72"/>
      <c r="F3" s="72"/>
      <c r="G3" s="72"/>
      <c r="H3" s="6"/>
      <c r="I3" s="76"/>
      <c r="J3" s="76"/>
      <c r="K3" s="77" t="s">
        <v>17</v>
      </c>
      <c r="L3" s="72"/>
      <c r="M3" s="72"/>
      <c r="N3" s="72"/>
      <c r="O3" s="72"/>
      <c r="P3" s="72"/>
      <c r="Q3" s="72"/>
      <c r="R3" s="6"/>
      <c r="S3" s="6"/>
      <c r="T3" s="6"/>
      <c r="U3" s="75"/>
    </row>
    <row r="4" spans="1:21" ht="18" customHeight="1" x14ac:dyDescent="0.2">
      <c r="A4" s="71"/>
      <c r="B4" s="6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6"/>
      <c r="R4" s="6"/>
      <c r="S4" s="6"/>
      <c r="T4" s="6"/>
      <c r="U4" s="75"/>
    </row>
    <row r="5" spans="1:21" ht="18" customHeight="1" x14ac:dyDescent="0.2">
      <c r="A5" s="71"/>
      <c r="B5" s="6"/>
      <c r="C5" s="3" t="s">
        <v>23</v>
      </c>
      <c r="D5" s="157"/>
      <c r="E5" s="158"/>
      <c r="F5" s="159"/>
      <c r="G5" s="4" t="s">
        <v>25</v>
      </c>
      <c r="H5" s="102"/>
      <c r="I5" s="103"/>
      <c r="J5" s="163"/>
      <c r="K5" s="164"/>
      <c r="L5" s="164"/>
      <c r="M5" s="165"/>
      <c r="N5" s="4" t="s">
        <v>27</v>
      </c>
      <c r="O5" s="157"/>
      <c r="P5" s="158"/>
      <c r="Q5" s="159"/>
      <c r="R5" s="6"/>
      <c r="S5" s="6"/>
      <c r="T5" s="6"/>
      <c r="U5" s="75"/>
    </row>
    <row r="6" spans="1:21" ht="18" customHeight="1" x14ac:dyDescent="0.2">
      <c r="A6" s="71"/>
      <c r="B6" s="6"/>
      <c r="C6" s="3" t="s">
        <v>24</v>
      </c>
      <c r="D6" s="157"/>
      <c r="E6" s="158"/>
      <c r="F6" s="159"/>
      <c r="G6" s="4" t="s">
        <v>26</v>
      </c>
      <c r="H6" s="102"/>
      <c r="I6" s="103"/>
      <c r="J6" s="152"/>
      <c r="K6" s="153"/>
      <c r="L6" s="153"/>
      <c r="M6" s="154"/>
      <c r="N6" s="4" t="s">
        <v>28</v>
      </c>
      <c r="O6" s="160"/>
      <c r="P6" s="161"/>
      <c r="Q6" s="162"/>
      <c r="R6" s="6"/>
      <c r="S6" s="6"/>
      <c r="T6" s="6"/>
      <c r="U6" s="75"/>
    </row>
    <row r="7" spans="1:21" ht="24" customHeight="1" x14ac:dyDescent="0.2">
      <c r="A7" s="71"/>
      <c r="B7" s="6"/>
      <c r="C7" s="155"/>
      <c r="D7" s="155"/>
      <c r="E7" s="155"/>
      <c r="F7" s="156"/>
      <c r="G7" s="3" t="s">
        <v>36</v>
      </c>
      <c r="H7" s="102"/>
      <c r="I7" s="103"/>
      <c r="J7" s="149"/>
      <c r="K7" s="150"/>
      <c r="L7" s="150"/>
      <c r="M7" s="151"/>
      <c r="N7" s="166" t="s">
        <v>37</v>
      </c>
      <c r="O7" s="167"/>
      <c r="P7" s="167"/>
      <c r="Q7" s="167"/>
      <c r="R7" s="6"/>
      <c r="S7" s="6"/>
      <c r="T7" s="6"/>
      <c r="U7" s="75"/>
    </row>
    <row r="8" spans="1:21" ht="18" customHeight="1" x14ac:dyDescent="0.2">
      <c r="A8" s="71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75"/>
    </row>
    <row r="9" spans="1:21" ht="27" customHeight="1" x14ac:dyDescent="0.2">
      <c r="A9" s="71"/>
      <c r="B9" s="12" t="s">
        <v>18</v>
      </c>
      <c r="C9" s="5" t="s">
        <v>39</v>
      </c>
      <c r="D9" s="5" t="s">
        <v>19</v>
      </c>
      <c r="E9" s="5" t="s">
        <v>33</v>
      </c>
      <c r="F9" s="5" t="s">
        <v>35</v>
      </c>
      <c r="G9" s="5" t="s">
        <v>20</v>
      </c>
      <c r="H9" s="16" t="s">
        <v>0</v>
      </c>
      <c r="I9" s="5" t="s">
        <v>1</v>
      </c>
      <c r="J9" s="5" t="s">
        <v>21</v>
      </c>
      <c r="K9" s="11"/>
      <c r="L9" s="15" t="s">
        <v>18</v>
      </c>
      <c r="M9" s="5" t="s">
        <v>39</v>
      </c>
      <c r="N9" s="5" t="s">
        <v>19</v>
      </c>
      <c r="O9" s="5" t="s">
        <v>33</v>
      </c>
      <c r="P9" s="5" t="s">
        <v>35</v>
      </c>
      <c r="Q9" s="5" t="s">
        <v>20</v>
      </c>
      <c r="R9" s="16" t="s">
        <v>0</v>
      </c>
      <c r="S9" s="5" t="s">
        <v>1</v>
      </c>
      <c r="T9" s="5" t="s">
        <v>21</v>
      </c>
      <c r="U9" s="75"/>
    </row>
    <row r="10" spans="1:21" ht="18" customHeight="1" x14ac:dyDescent="0.2">
      <c r="A10" s="71"/>
      <c r="B10" s="13" t="str">
        <f t="shared" ref="B10:B20" si="0">IF($L$36&gt;0,B11-30.4375,"")</f>
        <v/>
      </c>
      <c r="C10" s="128"/>
      <c r="D10" s="60"/>
      <c r="E10" s="108"/>
      <c r="F10" s="136"/>
      <c r="G10" s="147">
        <f>ROUND(C10,0)-ROUND(D10,0)-ROUND(E10,0)-ROUND(F10,0)</f>
        <v>0</v>
      </c>
      <c r="H10" s="63"/>
      <c r="I10" s="25"/>
      <c r="J10" s="25"/>
      <c r="K10" s="11"/>
      <c r="L10" s="13" t="str">
        <f t="shared" ref="L10:L20" si="1">IF($L$36&gt;0,L11-30.4375,"")</f>
        <v/>
      </c>
      <c r="M10" s="128"/>
      <c r="N10" s="60"/>
      <c r="O10" s="108"/>
      <c r="P10" s="136"/>
      <c r="Q10" s="52">
        <f>ROUND(M10,0)-ROUND(N10,0)-ROUND(O10,0)-ROUND(P10,0)</f>
        <v>0</v>
      </c>
      <c r="R10" s="63"/>
      <c r="S10" s="25"/>
      <c r="T10" s="25"/>
      <c r="U10" s="75"/>
    </row>
    <row r="11" spans="1:21" ht="18" customHeight="1" x14ac:dyDescent="0.2">
      <c r="A11" s="71"/>
      <c r="B11" s="14" t="str">
        <f t="shared" si="0"/>
        <v/>
      </c>
      <c r="C11" s="129"/>
      <c r="D11" s="61"/>
      <c r="E11" s="109"/>
      <c r="F11" s="141"/>
      <c r="G11" s="53">
        <f t="shared" ref="G11:G21" si="2">ROUND(C11,0)-ROUND(D11,0)-ROUND(E11,0)-ROUND(F11,0)</f>
        <v>0</v>
      </c>
      <c r="H11" s="64"/>
      <c r="I11" s="26"/>
      <c r="J11" s="26"/>
      <c r="K11" s="11"/>
      <c r="L11" s="13" t="str">
        <f t="shared" si="1"/>
        <v/>
      </c>
      <c r="M11" s="129"/>
      <c r="N11" s="61"/>
      <c r="O11" s="109"/>
      <c r="P11" s="137"/>
      <c r="Q11" s="53">
        <f t="shared" ref="Q11:Q21" si="3">ROUND(M11,0)-ROUND(N11,0)-ROUND(O11,0)-ROUND(P11,0)</f>
        <v>0</v>
      </c>
      <c r="R11" s="64"/>
      <c r="S11" s="26"/>
      <c r="T11" s="26"/>
      <c r="U11" s="75"/>
    </row>
    <row r="12" spans="1:21" ht="18" customHeight="1" x14ac:dyDescent="0.2">
      <c r="A12" s="71"/>
      <c r="B12" s="14" t="str">
        <f t="shared" si="0"/>
        <v/>
      </c>
      <c r="C12" s="129"/>
      <c r="D12" s="61"/>
      <c r="E12" s="109"/>
      <c r="F12" s="137"/>
      <c r="G12" s="53">
        <f t="shared" si="2"/>
        <v>0</v>
      </c>
      <c r="H12" s="64"/>
      <c r="I12" s="26"/>
      <c r="J12" s="26"/>
      <c r="K12" s="11"/>
      <c r="L12" s="13" t="str">
        <f t="shared" si="1"/>
        <v/>
      </c>
      <c r="M12" s="129"/>
      <c r="N12" s="61"/>
      <c r="O12" s="109"/>
      <c r="P12" s="137"/>
      <c r="Q12" s="111">
        <f t="shared" si="3"/>
        <v>0</v>
      </c>
      <c r="R12" s="64"/>
      <c r="S12" s="26"/>
      <c r="T12" s="26"/>
      <c r="U12" s="75"/>
    </row>
    <row r="13" spans="1:21" ht="18" customHeight="1" x14ac:dyDescent="0.2">
      <c r="A13" s="71"/>
      <c r="B13" s="14" t="str">
        <f t="shared" si="0"/>
        <v/>
      </c>
      <c r="C13" s="129"/>
      <c r="D13" s="61"/>
      <c r="E13" s="109"/>
      <c r="F13" s="137"/>
      <c r="G13" s="53">
        <f t="shared" si="2"/>
        <v>0</v>
      </c>
      <c r="H13" s="64"/>
      <c r="I13" s="26"/>
      <c r="J13" s="26"/>
      <c r="K13" s="11"/>
      <c r="L13" s="13" t="str">
        <f t="shared" si="1"/>
        <v/>
      </c>
      <c r="M13" s="129"/>
      <c r="N13" s="61"/>
      <c r="O13" s="109"/>
      <c r="P13" s="137"/>
      <c r="Q13" s="53">
        <f t="shared" si="3"/>
        <v>0</v>
      </c>
      <c r="R13" s="64"/>
      <c r="S13" s="26"/>
      <c r="T13" s="26"/>
      <c r="U13" s="75"/>
    </row>
    <row r="14" spans="1:21" ht="18" customHeight="1" x14ac:dyDescent="0.2">
      <c r="A14" s="71"/>
      <c r="B14" s="14" t="str">
        <f t="shared" si="0"/>
        <v/>
      </c>
      <c r="C14" s="129"/>
      <c r="D14" s="61"/>
      <c r="E14" s="109"/>
      <c r="F14" s="137"/>
      <c r="G14" s="53">
        <f t="shared" si="2"/>
        <v>0</v>
      </c>
      <c r="H14" s="64"/>
      <c r="I14" s="26"/>
      <c r="J14" s="26"/>
      <c r="K14" s="11"/>
      <c r="L14" s="13" t="str">
        <f t="shared" si="1"/>
        <v/>
      </c>
      <c r="M14" s="129"/>
      <c r="N14" s="61"/>
      <c r="O14" s="109"/>
      <c r="P14" s="137"/>
      <c r="Q14" s="53">
        <f t="shared" si="3"/>
        <v>0</v>
      </c>
      <c r="R14" s="64"/>
      <c r="S14" s="26"/>
      <c r="T14" s="26"/>
      <c r="U14" s="75"/>
    </row>
    <row r="15" spans="1:21" ht="18" customHeight="1" x14ac:dyDescent="0.2">
      <c r="A15" s="71"/>
      <c r="B15" s="14" t="str">
        <f t="shared" si="0"/>
        <v/>
      </c>
      <c r="C15" s="129"/>
      <c r="D15" s="61"/>
      <c r="E15" s="109"/>
      <c r="F15" s="137"/>
      <c r="G15" s="53">
        <f t="shared" si="2"/>
        <v>0</v>
      </c>
      <c r="H15" s="64"/>
      <c r="I15" s="26"/>
      <c r="J15" s="26"/>
      <c r="K15" s="11"/>
      <c r="L15" s="13" t="str">
        <f t="shared" si="1"/>
        <v/>
      </c>
      <c r="M15" s="129"/>
      <c r="N15" s="61"/>
      <c r="O15" s="109"/>
      <c r="P15" s="137"/>
      <c r="Q15" s="111">
        <f t="shared" si="3"/>
        <v>0</v>
      </c>
      <c r="R15" s="64"/>
      <c r="S15" s="26"/>
      <c r="T15" s="26"/>
      <c r="U15" s="75"/>
    </row>
    <row r="16" spans="1:21" ht="18" customHeight="1" x14ac:dyDescent="0.2">
      <c r="A16" s="71"/>
      <c r="B16" s="14" t="str">
        <f t="shared" si="0"/>
        <v/>
      </c>
      <c r="C16" s="129"/>
      <c r="D16" s="61"/>
      <c r="E16" s="109"/>
      <c r="F16" s="137"/>
      <c r="G16" s="53">
        <f t="shared" si="2"/>
        <v>0</v>
      </c>
      <c r="H16" s="64"/>
      <c r="I16" s="26"/>
      <c r="J16" s="26"/>
      <c r="K16" s="11"/>
      <c r="L16" s="13" t="str">
        <f t="shared" si="1"/>
        <v/>
      </c>
      <c r="M16" s="129"/>
      <c r="N16" s="61"/>
      <c r="O16" s="109"/>
      <c r="P16" s="137"/>
      <c r="Q16" s="112">
        <f t="shared" si="3"/>
        <v>0</v>
      </c>
      <c r="R16" s="64"/>
      <c r="S16" s="26"/>
      <c r="T16" s="26"/>
      <c r="U16" s="75"/>
    </row>
    <row r="17" spans="1:21" ht="18" customHeight="1" x14ac:dyDescent="0.2">
      <c r="A17" s="71"/>
      <c r="B17" s="14" t="str">
        <f t="shared" si="0"/>
        <v/>
      </c>
      <c r="C17" s="129"/>
      <c r="D17" s="61"/>
      <c r="E17" s="109"/>
      <c r="F17" s="137"/>
      <c r="G17" s="53">
        <f t="shared" si="2"/>
        <v>0</v>
      </c>
      <c r="H17" s="64"/>
      <c r="I17" s="26"/>
      <c r="J17" s="26"/>
      <c r="K17" s="11"/>
      <c r="L17" s="13" t="str">
        <f t="shared" si="1"/>
        <v/>
      </c>
      <c r="M17" s="129"/>
      <c r="N17" s="61"/>
      <c r="O17" s="109"/>
      <c r="P17" s="137"/>
      <c r="Q17" s="112">
        <f t="shared" si="3"/>
        <v>0</v>
      </c>
      <c r="R17" s="64"/>
      <c r="S17" s="26"/>
      <c r="T17" s="26"/>
      <c r="U17" s="75"/>
    </row>
    <row r="18" spans="1:21" ht="18" customHeight="1" x14ac:dyDescent="0.2">
      <c r="A18" s="71"/>
      <c r="B18" s="14" t="str">
        <f t="shared" si="0"/>
        <v/>
      </c>
      <c r="C18" s="129"/>
      <c r="D18" s="61"/>
      <c r="E18" s="109"/>
      <c r="F18" s="137"/>
      <c r="G18" s="53">
        <f t="shared" si="2"/>
        <v>0</v>
      </c>
      <c r="H18" s="64"/>
      <c r="I18" s="26"/>
      <c r="J18" s="26"/>
      <c r="K18" s="11"/>
      <c r="L18" s="13" t="str">
        <f t="shared" si="1"/>
        <v/>
      </c>
      <c r="M18" s="129"/>
      <c r="N18" s="61"/>
      <c r="O18" s="109"/>
      <c r="P18" s="137"/>
      <c r="Q18" s="112">
        <f t="shared" si="3"/>
        <v>0</v>
      </c>
      <c r="R18" s="64"/>
      <c r="S18" s="26"/>
      <c r="T18" s="26"/>
      <c r="U18" s="75"/>
    </row>
    <row r="19" spans="1:21" ht="18" customHeight="1" x14ac:dyDescent="0.2">
      <c r="A19" s="71"/>
      <c r="B19" s="14" t="str">
        <f t="shared" si="0"/>
        <v/>
      </c>
      <c r="C19" s="129"/>
      <c r="D19" s="61"/>
      <c r="E19" s="109"/>
      <c r="F19" s="137"/>
      <c r="G19" s="53">
        <f t="shared" si="2"/>
        <v>0</v>
      </c>
      <c r="H19" s="64"/>
      <c r="I19" s="26"/>
      <c r="J19" s="26"/>
      <c r="K19" s="11"/>
      <c r="L19" s="13" t="str">
        <f t="shared" si="1"/>
        <v/>
      </c>
      <c r="M19" s="129"/>
      <c r="N19" s="61"/>
      <c r="O19" s="109"/>
      <c r="P19" s="137"/>
      <c r="Q19" s="53">
        <f t="shared" si="3"/>
        <v>0</v>
      </c>
      <c r="R19" s="64"/>
      <c r="S19" s="26"/>
      <c r="T19" s="26"/>
      <c r="U19" s="75"/>
    </row>
    <row r="20" spans="1:21" ht="18" customHeight="1" x14ac:dyDescent="0.2">
      <c r="A20" s="71"/>
      <c r="B20" s="14" t="str">
        <f t="shared" si="0"/>
        <v/>
      </c>
      <c r="C20" s="129"/>
      <c r="D20" s="61"/>
      <c r="E20" s="109"/>
      <c r="F20" s="137"/>
      <c r="G20" s="112">
        <f t="shared" si="2"/>
        <v>0</v>
      </c>
      <c r="H20" s="64"/>
      <c r="I20" s="26"/>
      <c r="J20" s="26"/>
      <c r="K20" s="11"/>
      <c r="L20" s="13" t="str">
        <f t="shared" si="1"/>
        <v/>
      </c>
      <c r="M20" s="129"/>
      <c r="N20" s="61"/>
      <c r="O20" s="109"/>
      <c r="P20" s="137"/>
      <c r="Q20" s="111">
        <f t="shared" si="3"/>
        <v>0</v>
      </c>
      <c r="R20" s="64"/>
      <c r="S20" s="26"/>
      <c r="T20" s="26"/>
      <c r="U20" s="75"/>
    </row>
    <row r="21" spans="1:21" ht="18" customHeight="1" x14ac:dyDescent="0.2">
      <c r="A21" s="71"/>
      <c r="B21" s="14" t="str">
        <f>IF($L$36&gt;0,L10-30.4375,"")</f>
        <v/>
      </c>
      <c r="C21" s="130"/>
      <c r="D21" s="62"/>
      <c r="E21" s="110"/>
      <c r="F21" s="138"/>
      <c r="G21" s="66">
        <f t="shared" si="2"/>
        <v>0</v>
      </c>
      <c r="H21" s="65"/>
      <c r="I21" s="27"/>
      <c r="J21" s="27"/>
      <c r="K21" s="11"/>
      <c r="L21" s="13" t="str">
        <f>IF($L$36&gt;0,B25-30.4375,"")</f>
        <v/>
      </c>
      <c r="M21" s="130"/>
      <c r="N21" s="62"/>
      <c r="O21" s="110"/>
      <c r="P21" s="138"/>
      <c r="Q21" s="66">
        <f t="shared" si="3"/>
        <v>0</v>
      </c>
      <c r="R21" s="65"/>
      <c r="S21" s="27"/>
      <c r="T21" s="27"/>
      <c r="U21" s="75"/>
    </row>
    <row r="22" spans="1:21" s="68" customFormat="1" ht="18" customHeight="1" x14ac:dyDescent="0.2">
      <c r="A22" s="78"/>
      <c r="B22" s="7" t="s">
        <v>22</v>
      </c>
      <c r="C22" s="8">
        <f t="shared" ref="C22:H22" si="4">SUM(C10:C21)</f>
        <v>0</v>
      </c>
      <c r="D22" s="10">
        <f t="shared" si="4"/>
        <v>0</v>
      </c>
      <c r="E22" s="10">
        <f t="shared" si="4"/>
        <v>0</v>
      </c>
      <c r="F22" s="8">
        <f t="shared" si="4"/>
        <v>0</v>
      </c>
      <c r="G22" s="10">
        <f t="shared" si="4"/>
        <v>0</v>
      </c>
      <c r="H22" s="8">
        <f t="shared" si="4"/>
        <v>0</v>
      </c>
      <c r="I22" s="17">
        <f>IF(COUNT(I10:I21)&gt;0,AVERAGE(I10:I21),0)</f>
        <v>0</v>
      </c>
      <c r="J22" s="17">
        <f>IF(COUNT(J10:J21)&gt;0,AVERAGE(J10:J21),0)</f>
        <v>0</v>
      </c>
      <c r="K22" s="11"/>
      <c r="L22" s="7" t="s">
        <v>22</v>
      </c>
      <c r="M22" s="8">
        <f t="shared" ref="M22:R22" si="5">SUM(M10:M21)</f>
        <v>0</v>
      </c>
      <c r="N22" s="10">
        <f t="shared" si="5"/>
        <v>0</v>
      </c>
      <c r="O22" s="10">
        <f t="shared" si="5"/>
        <v>0</v>
      </c>
      <c r="P22" s="8">
        <f t="shared" si="5"/>
        <v>0</v>
      </c>
      <c r="Q22" s="10">
        <f t="shared" si="5"/>
        <v>0</v>
      </c>
      <c r="R22" s="8">
        <f t="shared" si="5"/>
        <v>0</v>
      </c>
      <c r="S22" s="17">
        <f>IF(COUNT(S10:S21)&gt;0,AVERAGE(S10:S21),0)</f>
        <v>0</v>
      </c>
      <c r="T22" s="17">
        <f>IF(COUNT(T10:T21)&gt;0,AVERAGE(T10:T21),0)</f>
        <v>0</v>
      </c>
      <c r="U22" s="79"/>
    </row>
    <row r="23" spans="1:21" s="68" customFormat="1" ht="18" customHeight="1" x14ac:dyDescent="0.2">
      <c r="A23" s="7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80"/>
      <c r="Q23" s="81"/>
      <c r="R23" s="11"/>
      <c r="S23" s="11"/>
      <c r="T23" s="11"/>
      <c r="U23" s="79"/>
    </row>
    <row r="24" spans="1:21" ht="27" customHeight="1" x14ac:dyDescent="0.2">
      <c r="A24" s="71"/>
      <c r="B24" s="15" t="s">
        <v>18</v>
      </c>
      <c r="C24" s="5" t="s">
        <v>39</v>
      </c>
      <c r="D24" s="5" t="s">
        <v>19</v>
      </c>
      <c r="E24" s="5" t="s">
        <v>33</v>
      </c>
      <c r="F24" s="5" t="s">
        <v>35</v>
      </c>
      <c r="G24" s="5" t="s">
        <v>20</v>
      </c>
      <c r="H24" s="16" t="s">
        <v>0</v>
      </c>
      <c r="I24" s="5" t="s">
        <v>1</v>
      </c>
      <c r="J24" s="5" t="s">
        <v>21</v>
      </c>
      <c r="K24" s="6"/>
      <c r="L24" s="15" t="s">
        <v>18</v>
      </c>
      <c r="M24" s="5" t="s">
        <v>39</v>
      </c>
      <c r="N24" s="5" t="s">
        <v>19</v>
      </c>
      <c r="O24" s="5" t="s">
        <v>33</v>
      </c>
      <c r="P24" s="5" t="s">
        <v>35</v>
      </c>
      <c r="Q24" s="5" t="s">
        <v>20</v>
      </c>
      <c r="R24" s="16" t="s">
        <v>0</v>
      </c>
      <c r="S24" s="5" t="s">
        <v>1</v>
      </c>
      <c r="T24" s="5" t="s">
        <v>21</v>
      </c>
      <c r="U24" s="75"/>
    </row>
    <row r="25" spans="1:21" ht="18" customHeight="1" x14ac:dyDescent="0.2">
      <c r="A25" s="71"/>
      <c r="B25" s="13" t="str">
        <f t="shared" ref="B25:B35" si="6">IF($L$36&gt;0,B26-30.4375,"")</f>
        <v/>
      </c>
      <c r="C25" s="125"/>
      <c r="D25" s="60"/>
      <c r="E25" s="108"/>
      <c r="F25" s="136"/>
      <c r="G25" s="142">
        <f>ROUND(C25,0)-ROUND(D25,0)-ROUND(E25,0)-ROUND(F25,0)</f>
        <v>0</v>
      </c>
      <c r="H25" s="63"/>
      <c r="I25" s="25"/>
      <c r="J25" s="25"/>
      <c r="K25" s="6"/>
      <c r="L25" s="13" t="str">
        <f t="shared" ref="L25:L34" si="7">IF($L$36&gt;0,L26-30.4375,"")</f>
        <v/>
      </c>
      <c r="M25" s="125"/>
      <c r="N25" s="60"/>
      <c r="O25" s="108"/>
      <c r="P25" s="136"/>
      <c r="Q25" s="142">
        <f>ROUND(M25,0)-ROUND(N25,0)-ROUND(O25,0)-ROUND(P25,0)</f>
        <v>0</v>
      </c>
      <c r="R25" s="63"/>
      <c r="S25" s="25"/>
      <c r="T25" s="25"/>
      <c r="U25" s="75"/>
    </row>
    <row r="26" spans="1:21" ht="18" customHeight="1" x14ac:dyDescent="0.2">
      <c r="A26" s="71"/>
      <c r="B26" s="13" t="str">
        <f t="shared" si="6"/>
        <v/>
      </c>
      <c r="C26" s="126"/>
      <c r="D26" s="61"/>
      <c r="E26" s="109"/>
      <c r="F26" s="141"/>
      <c r="G26" s="145">
        <f t="shared" ref="G26:G36" si="8">ROUND(C26,0)-ROUND(D26,0)-ROUND(E26,0)-ROUND(F26,0)</f>
        <v>0</v>
      </c>
      <c r="H26" s="64"/>
      <c r="I26" s="26"/>
      <c r="J26" s="26"/>
      <c r="K26" s="6"/>
      <c r="L26" s="13" t="str">
        <f t="shared" si="7"/>
        <v/>
      </c>
      <c r="M26" s="126"/>
      <c r="N26" s="61"/>
      <c r="O26" s="109"/>
      <c r="P26" s="137"/>
      <c r="Q26" s="146">
        <f t="shared" ref="Q26:Q36" si="9">ROUND(M26,0)-ROUND(N26,0)-ROUND(O26,0)-ROUND(P26,0)</f>
        <v>0</v>
      </c>
      <c r="R26" s="64"/>
      <c r="S26" s="26"/>
      <c r="T26" s="26"/>
      <c r="U26" s="75"/>
    </row>
    <row r="27" spans="1:21" ht="18" customHeight="1" x14ac:dyDescent="0.2">
      <c r="A27" s="71"/>
      <c r="B27" s="13" t="str">
        <f t="shared" si="6"/>
        <v/>
      </c>
      <c r="C27" s="126"/>
      <c r="D27" s="61"/>
      <c r="E27" s="109"/>
      <c r="F27" s="137"/>
      <c r="G27" s="145">
        <f t="shared" si="8"/>
        <v>0</v>
      </c>
      <c r="H27" s="64"/>
      <c r="I27" s="26"/>
      <c r="J27" s="26"/>
      <c r="K27" s="6"/>
      <c r="L27" s="13" t="str">
        <f t="shared" si="7"/>
        <v/>
      </c>
      <c r="M27" s="126"/>
      <c r="N27" s="61"/>
      <c r="O27" s="109"/>
      <c r="P27" s="137"/>
      <c r="Q27" s="146">
        <f t="shared" si="9"/>
        <v>0</v>
      </c>
      <c r="R27" s="64"/>
      <c r="S27" s="26"/>
      <c r="T27" s="26"/>
      <c r="U27" s="75"/>
    </row>
    <row r="28" spans="1:21" ht="18" customHeight="1" x14ac:dyDescent="0.2">
      <c r="A28" s="71"/>
      <c r="B28" s="13" t="str">
        <f t="shared" si="6"/>
        <v/>
      </c>
      <c r="C28" s="126"/>
      <c r="D28" s="61"/>
      <c r="E28" s="109"/>
      <c r="F28" s="137"/>
      <c r="G28" s="145">
        <f t="shared" si="8"/>
        <v>0</v>
      </c>
      <c r="H28" s="64"/>
      <c r="I28" s="26"/>
      <c r="J28" s="26"/>
      <c r="K28" s="6"/>
      <c r="L28" s="13" t="str">
        <f t="shared" si="7"/>
        <v/>
      </c>
      <c r="M28" s="126"/>
      <c r="N28" s="61"/>
      <c r="O28" s="109"/>
      <c r="P28" s="137"/>
      <c r="Q28" s="143">
        <f t="shared" si="9"/>
        <v>0</v>
      </c>
      <c r="R28" s="64"/>
      <c r="S28" s="26"/>
      <c r="T28" s="26"/>
      <c r="U28" s="75"/>
    </row>
    <row r="29" spans="1:21" ht="18" customHeight="1" x14ac:dyDescent="0.2">
      <c r="A29" s="71"/>
      <c r="B29" s="13" t="str">
        <f t="shared" si="6"/>
        <v/>
      </c>
      <c r="C29" s="126"/>
      <c r="D29" s="61"/>
      <c r="E29" s="109"/>
      <c r="F29" s="137"/>
      <c r="G29" s="145">
        <f t="shared" si="8"/>
        <v>0</v>
      </c>
      <c r="H29" s="64"/>
      <c r="I29" s="26"/>
      <c r="J29" s="26"/>
      <c r="K29" s="6"/>
      <c r="L29" s="13" t="str">
        <f t="shared" si="7"/>
        <v/>
      </c>
      <c r="M29" s="126"/>
      <c r="N29" s="61"/>
      <c r="O29" s="109"/>
      <c r="P29" s="137"/>
      <c r="Q29" s="146">
        <f t="shared" si="9"/>
        <v>0</v>
      </c>
      <c r="R29" s="64"/>
      <c r="S29" s="26"/>
      <c r="T29" s="26"/>
      <c r="U29" s="75"/>
    </row>
    <row r="30" spans="1:21" ht="18" customHeight="1" x14ac:dyDescent="0.2">
      <c r="A30" s="71"/>
      <c r="B30" s="13" t="str">
        <f t="shared" si="6"/>
        <v/>
      </c>
      <c r="C30" s="126"/>
      <c r="D30" s="61"/>
      <c r="E30" s="109"/>
      <c r="F30" s="137"/>
      <c r="G30" s="145">
        <f t="shared" si="8"/>
        <v>0</v>
      </c>
      <c r="H30" s="64"/>
      <c r="I30" s="26"/>
      <c r="J30" s="26"/>
      <c r="K30" s="82"/>
      <c r="L30" s="13" t="str">
        <f t="shared" si="7"/>
        <v/>
      </c>
      <c r="M30" s="126"/>
      <c r="N30" s="61"/>
      <c r="O30" s="109"/>
      <c r="P30" s="137"/>
      <c r="Q30" s="143">
        <f t="shared" si="9"/>
        <v>0</v>
      </c>
      <c r="R30" s="64"/>
      <c r="S30" s="26"/>
      <c r="T30" s="26"/>
      <c r="U30" s="75"/>
    </row>
    <row r="31" spans="1:21" ht="18" customHeight="1" x14ac:dyDescent="0.2">
      <c r="A31" s="71"/>
      <c r="B31" s="13" t="str">
        <f t="shared" si="6"/>
        <v/>
      </c>
      <c r="C31" s="126"/>
      <c r="D31" s="61"/>
      <c r="E31" s="109"/>
      <c r="F31" s="137"/>
      <c r="G31" s="145">
        <f t="shared" si="8"/>
        <v>0</v>
      </c>
      <c r="H31" s="64"/>
      <c r="I31" s="26"/>
      <c r="J31" s="26"/>
      <c r="K31" s="6"/>
      <c r="L31" s="13" t="str">
        <f t="shared" si="7"/>
        <v/>
      </c>
      <c r="M31" s="126"/>
      <c r="N31" s="61"/>
      <c r="O31" s="109"/>
      <c r="P31" s="137"/>
      <c r="Q31" s="145">
        <f t="shared" si="9"/>
        <v>0</v>
      </c>
      <c r="R31" s="64"/>
      <c r="S31" s="26"/>
      <c r="T31" s="26"/>
      <c r="U31" s="75"/>
    </row>
    <row r="32" spans="1:21" ht="18" customHeight="1" x14ac:dyDescent="0.2">
      <c r="A32" s="71"/>
      <c r="B32" s="13" t="str">
        <f t="shared" si="6"/>
        <v/>
      </c>
      <c r="C32" s="126"/>
      <c r="D32" s="61"/>
      <c r="E32" s="109"/>
      <c r="F32" s="137"/>
      <c r="G32" s="146">
        <f t="shared" si="8"/>
        <v>0</v>
      </c>
      <c r="H32" s="64"/>
      <c r="I32" s="26"/>
      <c r="J32" s="26"/>
      <c r="K32" s="82"/>
      <c r="L32" s="13" t="str">
        <f t="shared" si="7"/>
        <v/>
      </c>
      <c r="M32" s="126"/>
      <c r="N32" s="61"/>
      <c r="O32" s="109"/>
      <c r="P32" s="137"/>
      <c r="Q32" s="145">
        <f t="shared" si="9"/>
        <v>0</v>
      </c>
      <c r="R32" s="64"/>
      <c r="S32" s="26"/>
      <c r="T32" s="26"/>
      <c r="U32" s="75"/>
    </row>
    <row r="33" spans="1:21" ht="18" customHeight="1" x14ac:dyDescent="0.2">
      <c r="A33" s="71"/>
      <c r="B33" s="13" t="str">
        <f t="shared" si="6"/>
        <v/>
      </c>
      <c r="C33" s="126"/>
      <c r="D33" s="61"/>
      <c r="E33" s="109"/>
      <c r="F33" s="137"/>
      <c r="G33" s="143">
        <f t="shared" si="8"/>
        <v>0</v>
      </c>
      <c r="H33" s="64"/>
      <c r="I33" s="26"/>
      <c r="J33" s="26"/>
      <c r="K33" s="6"/>
      <c r="L33" s="13" t="str">
        <f t="shared" si="7"/>
        <v/>
      </c>
      <c r="M33" s="126"/>
      <c r="N33" s="61"/>
      <c r="O33" s="109"/>
      <c r="P33" s="137"/>
      <c r="Q33" s="146">
        <f t="shared" si="9"/>
        <v>0</v>
      </c>
      <c r="R33" s="64"/>
      <c r="S33" s="26"/>
      <c r="T33" s="26"/>
      <c r="U33" s="75"/>
    </row>
    <row r="34" spans="1:21" ht="18" customHeight="1" x14ac:dyDescent="0.2">
      <c r="A34" s="71"/>
      <c r="B34" s="13" t="str">
        <f t="shared" si="6"/>
        <v/>
      </c>
      <c r="C34" s="126"/>
      <c r="D34" s="61"/>
      <c r="E34" s="109"/>
      <c r="F34" s="137"/>
      <c r="G34" s="146">
        <f t="shared" si="8"/>
        <v>0</v>
      </c>
      <c r="H34" s="64"/>
      <c r="I34" s="26"/>
      <c r="J34" s="26"/>
      <c r="K34" s="82"/>
      <c r="L34" s="13" t="str">
        <f t="shared" si="7"/>
        <v/>
      </c>
      <c r="M34" s="126"/>
      <c r="N34" s="61"/>
      <c r="O34" s="109"/>
      <c r="P34" s="137"/>
      <c r="Q34" s="146">
        <f t="shared" si="9"/>
        <v>0</v>
      </c>
      <c r="R34" s="64"/>
      <c r="S34" s="26"/>
      <c r="T34" s="26"/>
      <c r="U34" s="75"/>
    </row>
    <row r="35" spans="1:21" ht="18" customHeight="1" x14ac:dyDescent="0.2">
      <c r="A35" s="71"/>
      <c r="B35" s="13" t="str">
        <f t="shared" si="6"/>
        <v/>
      </c>
      <c r="C35" s="126"/>
      <c r="D35" s="61"/>
      <c r="E35" s="109"/>
      <c r="F35" s="137"/>
      <c r="G35" s="143">
        <f t="shared" si="8"/>
        <v>0</v>
      </c>
      <c r="H35" s="64"/>
      <c r="I35" s="26"/>
      <c r="J35" s="26"/>
      <c r="K35" s="6"/>
      <c r="L35" s="58" t="str">
        <f>IF($L$36&gt;0,L36-33,"")</f>
        <v/>
      </c>
      <c r="M35" s="126"/>
      <c r="N35" s="61"/>
      <c r="O35" s="109"/>
      <c r="P35" s="137"/>
      <c r="Q35" s="143">
        <f t="shared" si="9"/>
        <v>0</v>
      </c>
      <c r="R35" s="64"/>
      <c r="S35" s="26"/>
      <c r="T35" s="26"/>
      <c r="U35" s="75"/>
    </row>
    <row r="36" spans="1:21" ht="18" customHeight="1" x14ac:dyDescent="0.2">
      <c r="A36" s="71"/>
      <c r="B36" s="13" t="str">
        <f>IF($L$36&gt;0,L25-30.4375,"")</f>
        <v/>
      </c>
      <c r="C36" s="127"/>
      <c r="D36" s="62"/>
      <c r="E36" s="110"/>
      <c r="F36" s="138"/>
      <c r="G36" s="144">
        <f t="shared" si="8"/>
        <v>0</v>
      </c>
      <c r="H36" s="65"/>
      <c r="I36" s="27"/>
      <c r="J36" s="27"/>
      <c r="K36" s="91"/>
      <c r="L36" s="13">
        <f>J7</f>
        <v>0</v>
      </c>
      <c r="M36" s="130"/>
      <c r="N36" s="62"/>
      <c r="O36" s="110"/>
      <c r="P36" s="138"/>
      <c r="Q36" s="144">
        <f t="shared" si="9"/>
        <v>0</v>
      </c>
      <c r="R36" s="65"/>
      <c r="S36" s="27"/>
      <c r="T36" s="27"/>
      <c r="U36" s="75"/>
    </row>
    <row r="37" spans="1:21" s="68" customFormat="1" ht="18" customHeight="1" x14ac:dyDescent="0.2">
      <c r="A37" s="78"/>
      <c r="B37" s="7" t="s">
        <v>22</v>
      </c>
      <c r="C37" s="8">
        <f t="shared" ref="C37:H37" si="10">SUM(C25:C36)</f>
        <v>0</v>
      </c>
      <c r="D37" s="10">
        <f t="shared" si="10"/>
        <v>0</v>
      </c>
      <c r="E37" s="10">
        <f t="shared" si="10"/>
        <v>0</v>
      </c>
      <c r="F37" s="8">
        <f t="shared" si="10"/>
        <v>0</v>
      </c>
      <c r="G37" s="10">
        <f t="shared" si="10"/>
        <v>0</v>
      </c>
      <c r="H37" s="8">
        <f t="shared" si="10"/>
        <v>0</v>
      </c>
      <c r="I37" s="17">
        <f>IF(COUNT(I25:I36)&gt;0,AVERAGE(I25:I36),0)</f>
        <v>0</v>
      </c>
      <c r="J37" s="17">
        <f>IF(COUNT(J25:J36)&gt;0,AVERAGE(J25:J36),0)</f>
        <v>0</v>
      </c>
      <c r="K37" s="9"/>
      <c r="L37" s="59" t="s">
        <v>22</v>
      </c>
      <c r="M37" s="8">
        <f t="shared" ref="M37:R37" si="11">SUM(M25:M36)</f>
        <v>0</v>
      </c>
      <c r="N37" s="10">
        <f t="shared" si="11"/>
        <v>0</v>
      </c>
      <c r="O37" s="10">
        <f t="shared" si="11"/>
        <v>0</v>
      </c>
      <c r="P37" s="8">
        <f t="shared" si="11"/>
        <v>0</v>
      </c>
      <c r="Q37" s="10">
        <f t="shared" si="11"/>
        <v>0</v>
      </c>
      <c r="R37" s="8">
        <f t="shared" si="11"/>
        <v>0</v>
      </c>
      <c r="S37" s="17">
        <f>IF(COUNT(S25:S36)&gt;0,AVERAGE(S25:S36),0)</f>
        <v>0</v>
      </c>
      <c r="T37" s="17">
        <f>IF(COUNT(T25:T36)&gt;0,AVERAGE(T25:T36),0)</f>
        <v>0</v>
      </c>
      <c r="U37" s="79"/>
    </row>
    <row r="38" spans="1:21" s="68" customFormat="1" ht="9.9499999999999993" customHeight="1" x14ac:dyDescent="0.2">
      <c r="A38" s="7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79"/>
    </row>
    <row r="39" spans="1:21" s="68" customFormat="1" ht="9.9499999999999993" customHeight="1" x14ac:dyDescent="0.2">
      <c r="A39" s="7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79"/>
    </row>
    <row r="40" spans="1:21" s="68" customFormat="1" ht="18" customHeight="1" x14ac:dyDescent="0.2">
      <c r="A40" s="78"/>
      <c r="B40" s="11"/>
      <c r="C40" s="11"/>
      <c r="D40" s="117"/>
      <c r="E40" s="117"/>
      <c r="F40" s="117"/>
      <c r="G40" s="117"/>
      <c r="H40" s="11"/>
      <c r="I40" s="11"/>
      <c r="J40" s="11"/>
      <c r="K40" s="11"/>
      <c r="L40" s="11"/>
      <c r="M40" s="116"/>
      <c r="N40" s="113"/>
      <c r="O40" s="88" t="s">
        <v>30</v>
      </c>
      <c r="P40" s="87"/>
      <c r="Q40" s="11"/>
      <c r="R40" s="11"/>
      <c r="S40" s="11"/>
      <c r="T40" s="11"/>
      <c r="U40" s="79"/>
    </row>
    <row r="41" spans="1:21" ht="18" customHeight="1" x14ac:dyDescent="0.2">
      <c r="A41" s="71"/>
      <c r="B41" s="6"/>
      <c r="C41" s="6"/>
      <c r="D41" s="114" t="s">
        <v>13</v>
      </c>
      <c r="E41" s="114" t="s">
        <v>14</v>
      </c>
      <c r="F41" s="114" t="s">
        <v>12</v>
      </c>
      <c r="G41" s="115" t="s">
        <v>29</v>
      </c>
      <c r="H41" s="6"/>
      <c r="I41" s="6"/>
      <c r="J41" s="6"/>
      <c r="K41" s="6"/>
      <c r="L41" s="18"/>
      <c r="M41" s="18"/>
      <c r="N41" s="15" t="s">
        <v>13</v>
      </c>
      <c r="O41" s="15" t="s">
        <v>14</v>
      </c>
      <c r="P41" s="15" t="s">
        <v>12</v>
      </c>
      <c r="Q41" s="6"/>
      <c r="R41" s="6"/>
      <c r="S41" s="6"/>
      <c r="T41" s="6"/>
      <c r="U41" s="75"/>
    </row>
    <row r="42" spans="1:21" ht="18" customHeight="1" x14ac:dyDescent="0.2">
      <c r="A42" s="71"/>
      <c r="B42" s="6"/>
      <c r="C42" s="5" t="s">
        <v>38</v>
      </c>
      <c r="D42" s="28">
        <f>AVERAGE($C$22,$M$22,$C$37)</f>
        <v>0</v>
      </c>
      <c r="E42" s="43">
        <f>AVERAGE($M$22,$C$37)</f>
        <v>0</v>
      </c>
      <c r="F42" s="52">
        <f>$C$37</f>
        <v>0</v>
      </c>
      <c r="G42" s="29">
        <f>$M$37</f>
        <v>0</v>
      </c>
      <c r="H42" s="6"/>
      <c r="I42" s="6"/>
      <c r="J42" s="6"/>
      <c r="K42" s="6"/>
      <c r="L42" s="18"/>
      <c r="M42" s="5" t="s">
        <v>38</v>
      </c>
      <c r="N42" s="34">
        <f>IF($G$42&gt;0,(ROUND($G$42,2)-ROUND($D$42,2))/ROUND($D$42,2),0)</f>
        <v>0</v>
      </c>
      <c r="O42" s="46">
        <f>IF($G$42&gt;0,(ROUND($G$42,2)-ROUND($E$42,2))/ROUND($E$42,2),0)</f>
        <v>0</v>
      </c>
      <c r="P42" s="35">
        <f>IF($G$42&gt;0,(ROUND($G$42,2)-ROUND($F$42,2))/ROUND($F$42,2),0)</f>
        <v>0</v>
      </c>
      <c r="Q42" s="6"/>
      <c r="R42" s="6"/>
      <c r="S42" s="6"/>
      <c r="T42" s="6"/>
      <c r="U42" s="75"/>
    </row>
    <row r="43" spans="1:21" ht="18" customHeight="1" x14ac:dyDescent="0.2">
      <c r="A43" s="71"/>
      <c r="B43" s="6"/>
      <c r="C43" s="5" t="s">
        <v>15</v>
      </c>
      <c r="D43" s="30">
        <f>AVERAGE($D$22,$N$22,$D$37)</f>
        <v>0</v>
      </c>
      <c r="E43" s="44">
        <f>AVERAGE($N$22,$D$37)</f>
        <v>0</v>
      </c>
      <c r="F43" s="53">
        <f>$D$37</f>
        <v>0</v>
      </c>
      <c r="G43" s="31">
        <f>$N$37</f>
        <v>0</v>
      </c>
      <c r="H43" s="6"/>
      <c r="I43" s="6"/>
      <c r="J43" s="6"/>
      <c r="K43" s="6"/>
      <c r="L43" s="18"/>
      <c r="M43" s="5" t="s">
        <v>15</v>
      </c>
      <c r="N43" s="36">
        <f>IF($G$43&gt;0,(ROUND($G$43,2)-ROUND($D$43,2))/ROUND($D$43,2),0)</f>
        <v>0</v>
      </c>
      <c r="O43" s="47">
        <f>IF($G$43&gt;0,(ROUND($G$43,2)-ROUND($E$43,2))/ROUND($E$43,2),0)</f>
        <v>0</v>
      </c>
      <c r="P43" s="37">
        <f>IF($G$43&gt;0,(ROUND($G$43,2)-ROUND($F$43,2))/ROUND($F$43,2),0)</f>
        <v>0</v>
      </c>
      <c r="Q43" s="6"/>
      <c r="R43" s="6"/>
      <c r="S43" s="6"/>
      <c r="T43" s="6"/>
      <c r="U43" s="75"/>
    </row>
    <row r="44" spans="1:21" ht="18" customHeight="1" x14ac:dyDescent="0.2">
      <c r="A44" s="71"/>
      <c r="B44" s="6"/>
      <c r="C44" s="5" t="s">
        <v>33</v>
      </c>
      <c r="D44" s="121">
        <f>AVERAGE($E$22,$O$22,$E$37)</f>
        <v>0</v>
      </c>
      <c r="E44" s="122">
        <f>AVERAGE($O$22,$E$37)</f>
        <v>0</v>
      </c>
      <c r="F44" s="123">
        <f>$E$37</f>
        <v>0</v>
      </c>
      <c r="G44" s="124">
        <f>$O$37</f>
        <v>0</v>
      </c>
      <c r="H44" s="6"/>
      <c r="I44" s="6"/>
      <c r="J44" s="6"/>
      <c r="K44" s="6"/>
      <c r="L44" s="18"/>
      <c r="M44" s="5" t="s">
        <v>33</v>
      </c>
      <c r="N44" s="36">
        <f>IF($G$44&gt;0,(ROUND($G$44,2)-ROUND($D$44,2))/ROUND($D$44,2),0)</f>
        <v>0</v>
      </c>
      <c r="O44" s="47">
        <f>IF($G$44&gt;0,(ROUND($G$44,2)-ROUND($E$44,2))/ROUND($E$44,2),0)</f>
        <v>0</v>
      </c>
      <c r="P44" s="37">
        <f>IF($G$44&gt;0,(ROUND($G$44,2)-ROUND($F$44,2))/ROUND($F$44,2),0)</f>
        <v>0</v>
      </c>
      <c r="Q44" s="6"/>
      <c r="R44" s="6"/>
      <c r="S44" s="6"/>
      <c r="T44" s="6"/>
      <c r="U44" s="75"/>
    </row>
    <row r="45" spans="1:21" ht="18" customHeight="1" x14ac:dyDescent="0.2">
      <c r="A45" s="71"/>
      <c r="B45" s="6"/>
      <c r="C45" s="5" t="s">
        <v>40</v>
      </c>
      <c r="D45" s="121">
        <f>AVERAGE($F$22,$P$22,$F$37)</f>
        <v>0</v>
      </c>
      <c r="E45" s="122">
        <f>AVERAGE($P$22,$F$37)</f>
        <v>0</v>
      </c>
      <c r="F45" s="123">
        <f>$F$37</f>
        <v>0</v>
      </c>
      <c r="G45" s="124">
        <f>$P$37</f>
        <v>0</v>
      </c>
      <c r="H45" s="6"/>
      <c r="I45" s="6"/>
      <c r="J45" s="6"/>
      <c r="K45" s="6"/>
      <c r="L45" s="18"/>
      <c r="M45" s="5" t="s">
        <v>40</v>
      </c>
      <c r="N45" s="36">
        <f>IF($G$45&gt;0,(ROUND($G$45,2)-ROUND($D$45,2))/ROUND($D$45,2),0)</f>
        <v>0</v>
      </c>
      <c r="O45" s="47">
        <f>IF($G$45&gt;0,(ROUND($G$45,2)-ROUND($E$45,2))/ROUND($E$45,2),0)</f>
        <v>0</v>
      </c>
      <c r="P45" s="37">
        <f>IF($G$45&gt;0,(ROUND($G$45,2)-ROUND($F$45,2))/ROUND($F$45,2),0)</f>
        <v>0</v>
      </c>
      <c r="Q45" s="6"/>
      <c r="R45" s="6"/>
      <c r="S45" s="6"/>
      <c r="T45" s="6"/>
      <c r="U45" s="75"/>
    </row>
    <row r="46" spans="1:21" ht="18" customHeight="1" x14ac:dyDescent="0.2">
      <c r="A46" s="71"/>
      <c r="B46" s="6"/>
      <c r="C46" s="5" t="s">
        <v>11</v>
      </c>
      <c r="D46" s="30">
        <f>AVERAGE($G$22,$Q$22,$G$37)</f>
        <v>0</v>
      </c>
      <c r="E46" s="44">
        <f>AVERAGE($Q$22,$G$37)</f>
        <v>0</v>
      </c>
      <c r="F46" s="53">
        <f>$G$37</f>
        <v>0</v>
      </c>
      <c r="G46" s="31">
        <f>$Q$37</f>
        <v>0</v>
      </c>
      <c r="H46" s="6"/>
      <c r="I46" s="6"/>
      <c r="J46" s="6"/>
      <c r="K46" s="6"/>
      <c r="L46" s="18"/>
      <c r="M46" s="5" t="s">
        <v>11</v>
      </c>
      <c r="N46" s="36">
        <f>IF($G$46&gt;0,(ROUND($G$46,2)-ROUND($D$46,2))/ROUND($D$46,2),0)</f>
        <v>0</v>
      </c>
      <c r="O46" s="47">
        <f>IF($G$46&gt;0,(ROUND($G$46,2)-ROUND($E$46,2))/ROUND($E$46,2),0)</f>
        <v>0</v>
      </c>
      <c r="P46" s="37">
        <f>IF($G$46&gt;0,(ROUND($G$46,2)-ROUND($F$46,2))/ROUND($F$46,2),0)</f>
        <v>0</v>
      </c>
      <c r="Q46" s="6"/>
      <c r="R46" s="6"/>
      <c r="S46" s="6"/>
      <c r="T46" s="6"/>
      <c r="U46" s="75"/>
    </row>
    <row r="47" spans="1:21" ht="18" customHeight="1" x14ac:dyDescent="0.2">
      <c r="A47" s="71"/>
      <c r="B47" s="6"/>
      <c r="C47" s="5" t="s">
        <v>34</v>
      </c>
      <c r="D47" s="32">
        <f>AVERAGE(ROUND($J$22,2),ROUND($T$22,2),ROUND($J$37,2))</f>
        <v>0</v>
      </c>
      <c r="E47" s="45">
        <f>AVERAGE(ROUND($T$22,2),ROUND($J$37,2))</f>
        <v>0</v>
      </c>
      <c r="F47" s="54">
        <f>ROUND($J$37,2)</f>
        <v>0</v>
      </c>
      <c r="G47" s="33">
        <f>ROUND($T$37,2)</f>
        <v>0</v>
      </c>
      <c r="H47" s="6"/>
      <c r="I47" s="6"/>
      <c r="J47" s="6"/>
      <c r="K47" s="6"/>
      <c r="L47" s="18"/>
      <c r="M47" s="5" t="s">
        <v>34</v>
      </c>
      <c r="N47" s="38">
        <f>IF($G$47&gt;0,(ROUND($G$47,2)-ROUND($D$47,2))/ROUND($D$47,2),0)</f>
        <v>0</v>
      </c>
      <c r="O47" s="48">
        <f>IF($G$47&gt;0,(ROUND($G$47,2)-ROUND($E$47,2))/ROUND($E$47,2),0)</f>
        <v>0</v>
      </c>
      <c r="P47" s="39">
        <f>IF($G$47&gt;0,(ROUND($G$47,2)-ROUND($F$47,2))/ROUND($F$47,2),0)</f>
        <v>0</v>
      </c>
      <c r="Q47" s="6"/>
      <c r="R47" s="6"/>
      <c r="S47" s="6"/>
      <c r="T47" s="6"/>
      <c r="U47" s="75"/>
    </row>
    <row r="48" spans="1:21" ht="18" hidden="1" customHeight="1" x14ac:dyDescent="0.2">
      <c r="A48" s="71"/>
      <c r="B48" s="6"/>
      <c r="C48" s="5" t="s">
        <v>0</v>
      </c>
      <c r="D48" s="83"/>
      <c r="E48" s="83"/>
      <c r="F48" s="49">
        <f>$H$37</f>
        <v>0</v>
      </c>
      <c r="G48" s="50">
        <f>$R$37</f>
        <v>0</v>
      </c>
      <c r="H48" s="6"/>
      <c r="I48" s="6"/>
      <c r="J48" s="6"/>
      <c r="K48" s="6"/>
      <c r="L48" s="18"/>
      <c r="M48" s="5" t="s">
        <v>0</v>
      </c>
      <c r="N48" s="83"/>
      <c r="O48" s="83"/>
      <c r="P48" s="51">
        <f>IF($G$48&gt;0,($G$48-$F$48)/$F$48,0)</f>
        <v>0</v>
      </c>
      <c r="Q48" s="6"/>
      <c r="R48" s="6"/>
      <c r="S48" s="6"/>
      <c r="T48" s="6"/>
      <c r="U48" s="75"/>
    </row>
    <row r="49" spans="1:21" ht="18" hidden="1" customHeight="1" x14ac:dyDescent="0.2">
      <c r="A49" s="71"/>
      <c r="B49" s="6"/>
      <c r="C49" s="5" t="s">
        <v>2</v>
      </c>
      <c r="D49" s="83"/>
      <c r="E49" s="83"/>
      <c r="F49" s="40">
        <f>$I$37</f>
        <v>0</v>
      </c>
      <c r="G49" s="41">
        <f>$S$37</f>
        <v>0</v>
      </c>
      <c r="H49" s="6"/>
      <c r="I49" s="6"/>
      <c r="J49" s="6"/>
      <c r="K49" s="6"/>
      <c r="L49" s="18"/>
      <c r="M49" s="5" t="s">
        <v>2</v>
      </c>
      <c r="N49" s="83"/>
      <c r="O49" s="83"/>
      <c r="P49" s="42">
        <f>IF($G$49&gt;0,($G$49-$F$49)/$F$49,0)</f>
        <v>0</v>
      </c>
      <c r="Q49" s="6"/>
      <c r="R49" s="6"/>
      <c r="S49" s="6"/>
      <c r="T49" s="6"/>
      <c r="U49" s="75"/>
    </row>
    <row r="50" spans="1:21" ht="18" customHeight="1" x14ac:dyDescent="0.2">
      <c r="A50" s="71"/>
      <c r="B50" s="6"/>
      <c r="C50" s="6"/>
      <c r="D50" s="6"/>
      <c r="E50" s="6"/>
      <c r="F50" s="6"/>
      <c r="G50" s="6"/>
      <c r="H50" s="6"/>
      <c r="I50" s="6"/>
      <c r="J50" s="6"/>
      <c r="K50" s="6"/>
      <c r="L50" s="18"/>
      <c r="M50" s="6"/>
      <c r="N50" s="6"/>
      <c r="O50" s="6"/>
      <c r="P50" s="6"/>
      <c r="Q50" s="6"/>
      <c r="R50" s="6"/>
      <c r="S50" s="6"/>
      <c r="T50" s="6"/>
      <c r="U50" s="75"/>
    </row>
    <row r="51" spans="1:21" ht="18" customHeight="1" x14ac:dyDescent="0.2">
      <c r="A51" s="71"/>
      <c r="B51" s="6"/>
      <c r="C51" s="94"/>
      <c r="D51" s="90"/>
      <c r="E51" s="90"/>
      <c r="F51" s="90"/>
      <c r="G51" s="92"/>
      <c r="H51" s="6"/>
      <c r="I51" s="6"/>
      <c r="J51" s="6"/>
      <c r="K51" s="6"/>
      <c r="L51"/>
      <c r="M51"/>
      <c r="N51"/>
      <c r="O51"/>
      <c r="P51"/>
      <c r="Q51" s="6"/>
      <c r="R51" s="6"/>
      <c r="S51" s="6"/>
      <c r="T51" s="6"/>
      <c r="U51" s="75"/>
    </row>
    <row r="52" spans="1:21" ht="18" customHeight="1" x14ac:dyDescent="0.2">
      <c r="A52" s="71"/>
      <c r="B52" s="6"/>
      <c r="C52" s="94"/>
      <c r="D52" s="93" t="s">
        <v>32</v>
      </c>
      <c r="E52" s="90"/>
      <c r="F52" s="90"/>
      <c r="G52" s="90"/>
      <c r="H52" s="6"/>
      <c r="I52" s="6"/>
      <c r="J52" s="6"/>
      <c r="K52" s="6"/>
      <c r="L52"/>
      <c r="M52"/>
      <c r="N52"/>
      <c r="O52"/>
      <c r="P52"/>
      <c r="Q52" s="6"/>
      <c r="R52" s="6"/>
      <c r="S52" s="6"/>
      <c r="T52" s="6"/>
      <c r="U52" s="75"/>
    </row>
    <row r="53" spans="1:21" ht="18" customHeight="1" x14ac:dyDescent="0.2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6"/>
    </row>
  </sheetData>
  <sheetProtection password="CA1B" sheet="1" objects="1" scenarios="1" selectLockedCells="1"/>
  <mergeCells count="10">
    <mergeCell ref="B8:T8"/>
    <mergeCell ref="J7:M7"/>
    <mergeCell ref="J6:M6"/>
    <mergeCell ref="C7:F7"/>
    <mergeCell ref="O5:Q5"/>
    <mergeCell ref="O6:Q6"/>
    <mergeCell ref="D5:F5"/>
    <mergeCell ref="D6:F6"/>
    <mergeCell ref="J5:M5"/>
    <mergeCell ref="N7:Q7"/>
  </mergeCells>
  <phoneticPr fontId="3" type="noConversion"/>
  <conditionalFormatting sqref="J7:M7">
    <cfRule type="expression" dxfId="3" priority="3">
      <formula>ISBLANK(J7)</formula>
    </cfRule>
    <cfRule type="expression" dxfId="2" priority="4">
      <formula>CELL("format",$J7)="D4"</formula>
    </cfRule>
  </conditionalFormatting>
  <conditionalFormatting sqref="N7:Q7">
    <cfRule type="expression" dxfId="1" priority="1">
      <formula>ISBLANK(J7)</formula>
    </cfRule>
    <cfRule type="expression" dxfId="0" priority="2">
      <formula>CELL("format",$J$7)="D4"</formula>
    </cfRule>
  </conditionalFormatting>
  <printOptions horizontalCentered="1" verticalCentered="1"/>
  <pageMargins left="0.5" right="0.5" top="0.25" bottom="0.25" header="0.25" footer="0.25"/>
  <pageSetup scale="63" pageOrder="overThenDown" orientation="landscape" r:id="rId1"/>
  <headerFooter alignWithMargins="0"/>
  <ignoredErrors>
    <ignoredError sqref="R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20"/>
  <sheetViews>
    <sheetView showGridLines="0" workbookViewId="0">
      <selection activeCell="B3" sqref="B3"/>
    </sheetView>
  </sheetViews>
  <sheetFormatPr defaultColWidth="10.85546875" defaultRowHeight="12.75" x14ac:dyDescent="0.2"/>
  <cols>
    <col min="1" max="1" width="4.85546875" style="1" customWidth="1"/>
    <col min="2" max="2" width="10.85546875" style="1"/>
    <col min="3" max="3" width="6.85546875" style="1" customWidth="1"/>
    <col min="4" max="6" width="10.85546875" style="1"/>
    <col min="7" max="7" width="6.85546875" style="1" customWidth="1"/>
    <col min="8" max="10" width="10.85546875" style="1"/>
    <col min="11" max="11" width="6.85546875" style="1" customWidth="1"/>
    <col min="12" max="14" width="10.85546875" style="1"/>
    <col min="15" max="15" width="4.85546875" style="1" customWidth="1"/>
    <col min="16" max="26" width="10.85546875" style="1"/>
    <col min="27" max="27" width="0" style="1" hidden="1" customWidth="1"/>
    <col min="28" max="16384" width="10.85546875" style="1"/>
  </cols>
  <sheetData>
    <row r="1" spans="1:16" ht="32.1" customHeight="1" x14ac:dyDescent="0.2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</row>
    <row r="2" spans="1:16" ht="15.95" customHeight="1" x14ac:dyDescent="0.2">
      <c r="A2" s="106"/>
      <c r="B2" s="2"/>
      <c r="C2" s="2"/>
      <c r="D2" s="19"/>
      <c r="E2" s="20" t="str">
        <f>Main!M24</f>
        <v xml:space="preserve">Net Sales </v>
      </c>
      <c r="F2" s="21"/>
      <c r="G2" s="2"/>
      <c r="H2" s="19"/>
      <c r="I2" s="20" t="str">
        <f>Main!N$24</f>
        <v>Export Sales</v>
      </c>
      <c r="J2" s="21"/>
      <c r="K2" s="2"/>
      <c r="L2" s="19"/>
      <c r="M2" s="20" t="str">
        <f>Main!O24</f>
        <v>Resale $</v>
      </c>
      <c r="N2" s="21"/>
      <c r="O2" s="106"/>
      <c r="P2" s="2"/>
    </row>
    <row r="3" spans="1:16" ht="15.95" customHeight="1" x14ac:dyDescent="0.2">
      <c r="A3" s="106"/>
      <c r="B3" s="2"/>
      <c r="C3" s="107"/>
      <c r="D3" s="22" t="s">
        <v>3</v>
      </c>
      <c r="E3" s="22" t="s">
        <v>41</v>
      </c>
      <c r="F3" s="22" t="s">
        <v>16</v>
      </c>
      <c r="G3" s="119"/>
      <c r="H3" s="22" t="s">
        <v>3</v>
      </c>
      <c r="I3" s="22" t="s">
        <v>41</v>
      </c>
      <c r="J3" s="22" t="s">
        <v>16</v>
      </c>
      <c r="K3" s="120"/>
      <c r="L3" s="22" t="s">
        <v>3</v>
      </c>
      <c r="M3" s="22" t="s">
        <v>41</v>
      </c>
      <c r="N3" s="22" t="s">
        <v>16</v>
      </c>
      <c r="O3" s="106"/>
      <c r="P3" s="2"/>
    </row>
    <row r="4" spans="1:16" ht="15.95" customHeight="1" x14ac:dyDescent="0.2">
      <c r="A4" s="106"/>
      <c r="B4" s="55" t="s">
        <v>4</v>
      </c>
      <c r="C4" s="2"/>
      <c r="D4" s="95">
        <f>SUM(Main!C25:C$36)</f>
        <v>0</v>
      </c>
      <c r="E4" s="23">
        <f>SUM(Main!M25:M$36)</f>
        <v>0</v>
      </c>
      <c r="F4" s="96">
        <f>IF(E4&gt;0,(E4-D4)/D4,0)</f>
        <v>0</v>
      </c>
      <c r="G4" s="2"/>
      <c r="H4" s="95">
        <f>SUM(Main!D25:D$36)</f>
        <v>0</v>
      </c>
      <c r="I4" s="23">
        <f>SUM(Main!N25:N$36)</f>
        <v>0</v>
      </c>
      <c r="J4" s="96">
        <f>IF(I4&gt;0,(I4-H4)/H4,0)</f>
        <v>0</v>
      </c>
      <c r="K4" s="2"/>
      <c r="L4" s="95">
        <f>SUM(Main!E25:E$36)</f>
        <v>0</v>
      </c>
      <c r="M4" s="23">
        <f>SUM(Main!O25:O$36)</f>
        <v>0</v>
      </c>
      <c r="N4" s="96">
        <f>IF(M4&gt;0,(M4-L4)/L4,0)</f>
        <v>0</v>
      </c>
      <c r="O4" s="106"/>
      <c r="P4" s="2"/>
    </row>
    <row r="5" spans="1:16" ht="15.95" customHeight="1" x14ac:dyDescent="0.2">
      <c r="A5" s="106"/>
      <c r="B5" s="56" t="s">
        <v>5</v>
      </c>
      <c r="C5" s="2"/>
      <c r="D5" s="97">
        <f>SUM(Main!C26:C$36)</f>
        <v>0</v>
      </c>
      <c r="E5" s="24">
        <f>SUM(Main!M26:M$36)</f>
        <v>0</v>
      </c>
      <c r="F5" s="98">
        <f t="shared" ref="F5:F10" si="0">IF(E5&gt;0,(E5-D5)/D5,0)</f>
        <v>0</v>
      </c>
      <c r="G5" s="2"/>
      <c r="H5" s="97">
        <f>SUM(Main!D26:D$36)</f>
        <v>0</v>
      </c>
      <c r="I5" s="24">
        <f>SUM(Main!N26:N$36)</f>
        <v>0</v>
      </c>
      <c r="J5" s="98">
        <f t="shared" ref="J5:J10" si="1">IF(I5&gt;0,(I5-H5)/H5,0)</f>
        <v>0</v>
      </c>
      <c r="K5" s="2"/>
      <c r="L5" s="97">
        <f>SUM(Main!E26:E$36)</f>
        <v>0</v>
      </c>
      <c r="M5" s="24">
        <f>SUM(Main!O26:O$36)</f>
        <v>0</v>
      </c>
      <c r="N5" s="98">
        <f t="shared" ref="N5:N10" si="2">IF(M5&gt;0,(M5-L5)/L5,0)</f>
        <v>0</v>
      </c>
      <c r="O5" s="106"/>
      <c r="P5" s="2"/>
    </row>
    <row r="6" spans="1:16" ht="15.95" customHeight="1" x14ac:dyDescent="0.2">
      <c r="A6" s="106"/>
      <c r="B6" s="56" t="s">
        <v>6</v>
      </c>
      <c r="C6" s="2"/>
      <c r="D6" s="97">
        <f>SUM(Main!C27:C$36)</f>
        <v>0</v>
      </c>
      <c r="E6" s="118">
        <f>SUM(Main!M27:M$36)</f>
        <v>0</v>
      </c>
      <c r="F6" s="98">
        <f t="shared" si="0"/>
        <v>0</v>
      </c>
      <c r="G6" s="2"/>
      <c r="H6" s="135">
        <f>SUM(Main!D27:D$36)</f>
        <v>0</v>
      </c>
      <c r="I6" s="24">
        <f>SUM(Main!N27:N$36)</f>
        <v>0</v>
      </c>
      <c r="J6" s="98">
        <f t="shared" si="1"/>
        <v>0</v>
      </c>
      <c r="K6" s="2"/>
      <c r="L6" s="97">
        <f>SUM(Main!E27:E$36)</f>
        <v>0</v>
      </c>
      <c r="M6" s="24">
        <f>SUM(Main!O27:O$36)</f>
        <v>0</v>
      </c>
      <c r="N6" s="98">
        <f t="shared" si="2"/>
        <v>0</v>
      </c>
      <c r="O6" s="106"/>
      <c r="P6" s="2"/>
    </row>
    <row r="7" spans="1:16" ht="15.95" customHeight="1" x14ac:dyDescent="0.2">
      <c r="A7" s="106"/>
      <c r="B7" s="56" t="s">
        <v>7</v>
      </c>
      <c r="C7" s="2"/>
      <c r="D7" s="97">
        <f>SUM(Main!C28:C$36)</f>
        <v>0</v>
      </c>
      <c r="E7" s="24">
        <f>SUM(Main!M28:M$36)</f>
        <v>0</v>
      </c>
      <c r="F7" s="98">
        <f t="shared" si="0"/>
        <v>0</v>
      </c>
      <c r="G7" s="2"/>
      <c r="H7" s="97">
        <f>SUM(Main!D28:D$36)</f>
        <v>0</v>
      </c>
      <c r="I7" s="24">
        <f>SUM(Main!N28:N$36)</f>
        <v>0</v>
      </c>
      <c r="J7" s="98">
        <f t="shared" si="1"/>
        <v>0</v>
      </c>
      <c r="K7" s="2"/>
      <c r="L7" s="97">
        <f>SUM(Main!E28:E$36)</f>
        <v>0</v>
      </c>
      <c r="M7" s="24">
        <f>SUM(Main!O28:O$36)</f>
        <v>0</v>
      </c>
      <c r="N7" s="98">
        <f t="shared" si="2"/>
        <v>0</v>
      </c>
      <c r="O7" s="106"/>
      <c r="P7" s="2"/>
    </row>
    <row r="8" spans="1:16" ht="15.95" customHeight="1" x14ac:dyDescent="0.2">
      <c r="A8" s="106"/>
      <c r="B8" s="56" t="s">
        <v>8</v>
      </c>
      <c r="C8" s="2"/>
      <c r="D8" s="97">
        <f>SUM(Main!C29:C$36)</f>
        <v>0</v>
      </c>
      <c r="E8" s="118">
        <f>SUM(Main!M29:M$36)</f>
        <v>0</v>
      </c>
      <c r="F8" s="98">
        <f t="shared" si="0"/>
        <v>0</v>
      </c>
      <c r="G8" s="2"/>
      <c r="H8" s="97">
        <f>SUM(Main!D29:D$36)</f>
        <v>0</v>
      </c>
      <c r="I8" s="24">
        <f>SUM(Main!N29:N$36)</f>
        <v>0</v>
      </c>
      <c r="J8" s="98">
        <f t="shared" si="1"/>
        <v>0</v>
      </c>
      <c r="K8" s="2"/>
      <c r="L8" s="97">
        <f>SUM(Main!E29:E$36)</f>
        <v>0</v>
      </c>
      <c r="M8" s="24">
        <f>SUM(Main!O29:O$36)</f>
        <v>0</v>
      </c>
      <c r="N8" s="98">
        <f t="shared" si="2"/>
        <v>0</v>
      </c>
      <c r="O8" s="106"/>
      <c r="P8" s="2"/>
    </row>
    <row r="9" spans="1:16" ht="15.95" customHeight="1" x14ac:dyDescent="0.2">
      <c r="A9" s="106"/>
      <c r="B9" s="56" t="s">
        <v>9</v>
      </c>
      <c r="C9" s="2"/>
      <c r="D9" s="97">
        <f>SUM(Main!C30:C$36)</f>
        <v>0</v>
      </c>
      <c r="E9" s="118">
        <f>SUM(Main!M30:M$36)</f>
        <v>0</v>
      </c>
      <c r="F9" s="98">
        <f t="shared" si="0"/>
        <v>0</v>
      </c>
      <c r="G9" s="2"/>
      <c r="H9" s="97">
        <f>SUM(Main!D30:D$36)</f>
        <v>0</v>
      </c>
      <c r="I9" s="24">
        <f>SUM(Main!N30:N$36)</f>
        <v>0</v>
      </c>
      <c r="J9" s="98">
        <f t="shared" si="1"/>
        <v>0</v>
      </c>
      <c r="K9" s="2"/>
      <c r="L9" s="97">
        <f>SUM(Main!E30:E$36)</f>
        <v>0</v>
      </c>
      <c r="M9" s="24">
        <f>SUM(Main!O30:O$36)</f>
        <v>0</v>
      </c>
      <c r="N9" s="98">
        <f t="shared" si="2"/>
        <v>0</v>
      </c>
      <c r="O9" s="106"/>
      <c r="P9" s="2"/>
    </row>
    <row r="10" spans="1:16" ht="15.95" customHeight="1" x14ac:dyDescent="0.2">
      <c r="A10" s="106"/>
      <c r="B10" s="57" t="s">
        <v>10</v>
      </c>
      <c r="C10" s="2"/>
      <c r="D10" s="99">
        <f>SUM(Main!C31:C$36)</f>
        <v>0</v>
      </c>
      <c r="E10" s="100">
        <f>SUM(Main!M31:M$36)</f>
        <v>0</v>
      </c>
      <c r="F10" s="101">
        <f t="shared" si="0"/>
        <v>0</v>
      </c>
      <c r="G10" s="2"/>
      <c r="H10" s="99">
        <f>SUM(Main!D31:D$36)</f>
        <v>0</v>
      </c>
      <c r="I10" s="100">
        <f>SUM(Main!N31:N$36)</f>
        <v>0</v>
      </c>
      <c r="J10" s="101">
        <f t="shared" si="1"/>
        <v>0</v>
      </c>
      <c r="K10" s="2"/>
      <c r="L10" s="99">
        <f>SUM(Main!E31:E$36)</f>
        <v>0</v>
      </c>
      <c r="M10" s="100">
        <f>SUM(Main!O31:O$36)</f>
        <v>0</v>
      </c>
      <c r="N10" s="101">
        <f t="shared" si="2"/>
        <v>0</v>
      </c>
      <c r="O10" s="2"/>
      <c r="P10" s="2"/>
    </row>
    <row r="11" spans="1:16" ht="15.95" customHeight="1" x14ac:dyDescent="0.2">
      <c r="A11" s="10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95" customHeight="1" x14ac:dyDescent="0.2">
      <c r="A12" s="2"/>
      <c r="B12" s="2"/>
      <c r="C12" s="2"/>
      <c r="D12" s="19"/>
      <c r="E12" s="20" t="str">
        <f>Main!P$24</f>
        <v>Intercompany Transactions</v>
      </c>
      <c r="F12" s="21"/>
      <c r="G12" s="2"/>
      <c r="H12" s="19"/>
      <c r="I12" s="20" t="str">
        <f>Main!Q$24</f>
        <v>Domestic Sales</v>
      </c>
      <c r="J12" s="21"/>
      <c r="K12" s="2"/>
      <c r="L12" s="19"/>
      <c r="M12" s="20" t="str">
        <f>Main!T$24</f>
        <v>Total Employment</v>
      </c>
      <c r="N12" s="21"/>
    </row>
    <row r="13" spans="1:16" ht="15.95" customHeight="1" x14ac:dyDescent="0.2">
      <c r="D13" s="22" t="s">
        <v>3</v>
      </c>
      <c r="E13" s="22" t="s">
        <v>41</v>
      </c>
      <c r="F13" s="22" t="s">
        <v>16</v>
      </c>
      <c r="H13" s="22" t="s">
        <v>3</v>
      </c>
      <c r="I13" s="22" t="s">
        <v>41</v>
      </c>
      <c r="J13" s="22" t="s">
        <v>16</v>
      </c>
      <c r="L13" s="22" t="s">
        <v>3</v>
      </c>
      <c r="M13" s="22" t="s">
        <v>41</v>
      </c>
      <c r="N13" s="22" t="s">
        <v>16</v>
      </c>
    </row>
    <row r="14" spans="1:16" ht="15.95" customHeight="1" x14ac:dyDescent="0.2">
      <c r="B14" s="55" t="s">
        <v>4</v>
      </c>
      <c r="D14" s="95">
        <f>SUM(Main!F25:F$36)</f>
        <v>0</v>
      </c>
      <c r="E14" s="23">
        <f>SUM(Main!P25:P$36)</f>
        <v>0</v>
      </c>
      <c r="F14" s="96">
        <f>IF(E14&gt;0,(E14-D14)/D14,0)</f>
        <v>0</v>
      </c>
      <c r="H14" s="95">
        <f>SUM(Main!G25:G$36)</f>
        <v>0</v>
      </c>
      <c r="I14" s="23">
        <f>SUM(Main!Q25:Q$36)</f>
        <v>0</v>
      </c>
      <c r="J14" s="96">
        <f>IF(I14&gt;0,(I14-H14)/H14,0)</f>
        <v>0</v>
      </c>
      <c r="L14" s="131">
        <f>IF(COUNT(Main!J25:J$36)&gt;0,AVERAGE(Main!J25:J$36),0)</f>
        <v>0</v>
      </c>
      <c r="M14" s="132">
        <f>IF(COUNT(Main!T25:T$36)&gt;0,AVERAGE(Main!T25:T$36),0)</f>
        <v>0</v>
      </c>
      <c r="N14" s="96">
        <f t="shared" ref="N14:N20" si="3">IF(M14&gt;0,(ROUND(M14,2)-ROUND(L14,2))/ROUND(L14,2),0)</f>
        <v>0</v>
      </c>
    </row>
    <row r="15" spans="1:16" ht="15.95" customHeight="1" x14ac:dyDescent="0.2">
      <c r="B15" s="56" t="s">
        <v>5</v>
      </c>
      <c r="D15" s="97">
        <f>SUM(Main!F26:F$36)</f>
        <v>0</v>
      </c>
      <c r="E15" s="24">
        <f>SUM(Main!P26:P$36)</f>
        <v>0</v>
      </c>
      <c r="F15" s="98">
        <f t="shared" ref="F15:F20" si="4">IF(E15&gt;0,(E15-D15)/D15,0)</f>
        <v>0</v>
      </c>
      <c r="H15" s="135">
        <f>SUM(Main!G26:G$36)</f>
        <v>0</v>
      </c>
      <c r="I15" s="118">
        <f>SUM(Main!Q26:Q$36)</f>
        <v>0</v>
      </c>
      <c r="J15" s="98">
        <f t="shared" ref="J15:J20" si="5">IF(I15&gt;0,(I15-H15)/H15,0)</f>
        <v>0</v>
      </c>
      <c r="L15" s="133">
        <f>IF(COUNT(Main!J26:J$36)&gt;0,AVERAGE(Main!J26:J$36),0)</f>
        <v>0</v>
      </c>
      <c r="M15" s="134">
        <f>IF(COUNT(Main!T26:T$36)&gt;0,AVERAGE(Main!T26:T$36),0)</f>
        <v>0</v>
      </c>
      <c r="N15" s="98">
        <f t="shared" si="3"/>
        <v>0</v>
      </c>
    </row>
    <row r="16" spans="1:16" ht="15.95" customHeight="1" x14ac:dyDescent="0.2">
      <c r="B16" s="56" t="s">
        <v>6</v>
      </c>
      <c r="D16" s="97">
        <f>SUM(Main!F27:F$36)</f>
        <v>0</v>
      </c>
      <c r="E16" s="24">
        <f>SUM(Main!P27:P$36)</f>
        <v>0</v>
      </c>
      <c r="F16" s="98">
        <f t="shared" si="4"/>
        <v>0</v>
      </c>
      <c r="H16" s="135">
        <f>SUM(Main!G27:G$36)</f>
        <v>0</v>
      </c>
      <c r="I16" s="118">
        <f>SUM(Main!Q27:Q$36)</f>
        <v>0</v>
      </c>
      <c r="J16" s="98">
        <f t="shared" si="5"/>
        <v>0</v>
      </c>
      <c r="L16" s="133">
        <f>IF(COUNT(Main!J27:J$36)&gt;0,AVERAGE(Main!J27:J$36),0)</f>
        <v>0</v>
      </c>
      <c r="M16" s="134">
        <f>IF(COUNT(Main!T27:T$36)&gt;0,AVERAGE(Main!T27:T$36),0)</f>
        <v>0</v>
      </c>
      <c r="N16" s="98">
        <f t="shared" si="3"/>
        <v>0</v>
      </c>
    </row>
    <row r="17" spans="2:14" ht="15.95" customHeight="1" x14ac:dyDescent="0.2">
      <c r="B17" s="56" t="s">
        <v>7</v>
      </c>
      <c r="D17" s="97">
        <f>SUM(Main!F28:F$36)</f>
        <v>0</v>
      </c>
      <c r="E17" s="24">
        <f>SUM(Main!P28:P$36)</f>
        <v>0</v>
      </c>
      <c r="F17" s="98">
        <f t="shared" si="4"/>
        <v>0</v>
      </c>
      <c r="H17" s="135">
        <f>SUM(Main!G28:G$36)</f>
        <v>0</v>
      </c>
      <c r="I17" s="24">
        <f>SUM(Main!Q28:Q$36)</f>
        <v>0</v>
      </c>
      <c r="J17" s="98">
        <f t="shared" si="5"/>
        <v>0</v>
      </c>
      <c r="L17" s="133">
        <f>IF(COUNT(Main!J28:J$36)&gt;0,AVERAGE(Main!J28:J$36),0)</f>
        <v>0</v>
      </c>
      <c r="M17" s="134">
        <f>IF(COUNT(Main!T28:T$36)&gt;0,AVERAGE(Main!T28:T$36),0)</f>
        <v>0</v>
      </c>
      <c r="N17" s="98">
        <f t="shared" si="3"/>
        <v>0</v>
      </c>
    </row>
    <row r="18" spans="2:14" ht="15.95" customHeight="1" x14ac:dyDescent="0.2">
      <c r="B18" s="56" t="s">
        <v>8</v>
      </c>
      <c r="D18" s="97">
        <f>SUM(Main!F29:F$36)</f>
        <v>0</v>
      </c>
      <c r="E18" s="24">
        <f>SUM(Main!P29:P$36)</f>
        <v>0</v>
      </c>
      <c r="F18" s="98">
        <f t="shared" si="4"/>
        <v>0</v>
      </c>
      <c r="H18" s="97">
        <f>SUM(Main!G29:G$36)</f>
        <v>0</v>
      </c>
      <c r="I18" s="118">
        <f>SUM(Main!Q29:Q$36)</f>
        <v>0</v>
      </c>
      <c r="J18" s="98">
        <f t="shared" si="5"/>
        <v>0</v>
      </c>
      <c r="L18" s="133">
        <f>IF(COUNT(Main!J29:J$36)&gt;0,AVERAGE(Main!J29:J$36),0)</f>
        <v>0</v>
      </c>
      <c r="M18" s="134">
        <f>IF(COUNT(Main!T29:T$36)&gt;0,AVERAGE(Main!T29:T$36),0)</f>
        <v>0</v>
      </c>
      <c r="N18" s="98">
        <f t="shared" si="3"/>
        <v>0</v>
      </c>
    </row>
    <row r="19" spans="2:14" ht="15.95" customHeight="1" x14ac:dyDescent="0.2">
      <c r="B19" s="56" t="s">
        <v>9</v>
      </c>
      <c r="D19" s="97">
        <f>SUM(Main!F30:F$36)</f>
        <v>0</v>
      </c>
      <c r="E19" s="24">
        <f>SUM(Main!P30:P$36)</f>
        <v>0</v>
      </c>
      <c r="F19" s="98">
        <f t="shared" si="4"/>
        <v>0</v>
      </c>
      <c r="H19" s="135">
        <f>SUM(Main!G30:G$36)</f>
        <v>0</v>
      </c>
      <c r="I19" s="118">
        <f>SUM(Main!Q30:Q$36)</f>
        <v>0</v>
      </c>
      <c r="J19" s="98">
        <f t="shared" si="5"/>
        <v>0</v>
      </c>
      <c r="L19" s="133">
        <f>IF(COUNT(Main!J30:J$36)&gt;0,AVERAGE(Main!J30:J$36),0)</f>
        <v>0</v>
      </c>
      <c r="M19" s="134">
        <f>IF(COUNT(Main!T30:T$36)&gt;0,AVERAGE(Main!T30:T$36),0)</f>
        <v>0</v>
      </c>
      <c r="N19" s="98">
        <f t="shared" si="3"/>
        <v>0</v>
      </c>
    </row>
    <row r="20" spans="2:14" ht="15.95" customHeight="1" x14ac:dyDescent="0.2">
      <c r="B20" s="57" t="s">
        <v>10</v>
      </c>
      <c r="D20" s="99">
        <f>SUM(Main!F31:F$36)</f>
        <v>0</v>
      </c>
      <c r="E20" s="100">
        <f>SUM(Main!P31:P$36)</f>
        <v>0</v>
      </c>
      <c r="F20" s="101">
        <f t="shared" si="4"/>
        <v>0</v>
      </c>
      <c r="H20" s="99">
        <f>SUM(Main!G31:G$36)</f>
        <v>0</v>
      </c>
      <c r="I20" s="100">
        <f>SUM(Main!Q31:Q$36)</f>
        <v>0</v>
      </c>
      <c r="J20" s="101">
        <f t="shared" si="5"/>
        <v>0</v>
      </c>
      <c r="L20" s="139">
        <f>IF(COUNT(Main!J31:J$36)&gt;0,AVERAGE(Main!J31:J$36),0)</f>
        <v>0</v>
      </c>
      <c r="M20" s="140">
        <f>IF(COUNT(Main!T31:T$36)&gt;0,AVERAGE(Main!T31:T$36),0)</f>
        <v>0</v>
      </c>
      <c r="N20" s="101">
        <f t="shared" si="3"/>
        <v>0</v>
      </c>
    </row>
  </sheetData>
  <sheetProtection password="CA1B" sheet="1" objects="1" scenarios="1" selectLockedCells="1"/>
  <phoneticPr fontId="8"/>
  <pageMargins left="0.75" right="0.75" top="1" bottom="1" header="0.5" footer="0.5"/>
  <pageSetup scale="88" orientation="landscape" horizontalDpi="4294967292" verticalDpi="4294967292" r:id="rId1"/>
  <headerFooter alignWithMargins="0"/>
  <ignoredErrors>
    <ignoredError sqref="L15:L20 M15:M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Interim Periods</vt:lpstr>
    </vt:vector>
  </TitlesOfParts>
  <Company>Mid Atlantic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Terese Stockton</cp:lastModifiedBy>
  <cp:lastPrinted>2017-11-20T19:59:42Z</cp:lastPrinted>
  <dcterms:created xsi:type="dcterms:W3CDTF">2006-04-27T12:51:56Z</dcterms:created>
  <dcterms:modified xsi:type="dcterms:W3CDTF">2018-01-18T18:01:58Z</dcterms:modified>
</cp:coreProperties>
</file>